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Лист1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W19" i="1" l="1"/>
  <c r="X19" i="1"/>
  <c r="Y19" i="1"/>
  <c r="Z19" i="1"/>
  <c r="AA19" i="1"/>
  <c r="AB19" i="1"/>
  <c r="AC19" i="1"/>
  <c r="AD19" i="1"/>
  <c r="AE19" i="1"/>
  <c r="AF19" i="1"/>
  <c r="W18" i="1"/>
  <c r="X18" i="1"/>
  <c r="Y18" i="1"/>
  <c r="Z18" i="1"/>
  <c r="AA18" i="1"/>
  <c r="AB18" i="1"/>
  <c r="AC18" i="1"/>
  <c r="AD18" i="1"/>
  <c r="AE18" i="1"/>
  <c r="AF18" i="1"/>
  <c r="Q19" i="1"/>
  <c r="R19" i="1"/>
  <c r="S19" i="1"/>
  <c r="T19" i="1"/>
  <c r="U19" i="1"/>
  <c r="V19" i="1"/>
  <c r="Q18" i="1"/>
  <c r="R18" i="1"/>
  <c r="S18" i="1"/>
  <c r="T18" i="1"/>
  <c r="U18" i="1"/>
  <c r="V18" i="1"/>
  <c r="M19" i="1"/>
  <c r="N19" i="1"/>
  <c r="O19" i="1"/>
  <c r="P19" i="1"/>
  <c r="M18" i="1"/>
  <c r="N18" i="1"/>
  <c r="O18" i="1"/>
  <c r="P18" i="1"/>
  <c r="I18" i="1"/>
  <c r="I19" i="1"/>
  <c r="J18" i="1"/>
  <c r="J19" i="1"/>
  <c r="L19" i="1"/>
  <c r="L18" i="1"/>
  <c r="F19" i="1"/>
  <c r="G19" i="1"/>
  <c r="H19" i="1"/>
  <c r="K19" i="1"/>
  <c r="F18" i="1"/>
  <c r="G18" i="1"/>
  <c r="H18" i="1"/>
  <c r="K18" i="1"/>
  <c r="E19" i="1"/>
  <c r="E18" i="1"/>
  <c r="D18" i="1"/>
  <c r="D19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3" i="1"/>
</calcChain>
</file>

<file path=xl/sharedStrings.xml><?xml version="1.0" encoding="utf-8"?>
<sst xmlns="http://schemas.openxmlformats.org/spreadsheetml/2006/main" count="152" uniqueCount="143">
  <si>
    <t>№ п/п</t>
  </si>
  <si>
    <t>Наименование показателя</t>
  </si>
  <si>
    <t>Значение показателя</t>
  </si>
  <si>
    <t>1.</t>
  </si>
  <si>
    <t>1.1.</t>
  </si>
  <si>
    <t>контрольных мероприятий</t>
  </si>
  <si>
    <t>1.2.</t>
  </si>
  <si>
    <t>2.</t>
  </si>
  <si>
    <t>Количество проведенных экспертиз проектов законодательных и иных нормативных правовых актов</t>
  </si>
  <si>
    <t>3.</t>
  </si>
  <si>
    <t>3.1.</t>
  </si>
  <si>
    <t>объектов контрольных мероприятий</t>
  </si>
  <si>
    <t>3.2.</t>
  </si>
  <si>
    <t>объектов экспертно-аналитических мероприятий</t>
  </si>
  <si>
    <t>4.</t>
  </si>
  <si>
    <t>4.1.</t>
  </si>
  <si>
    <t xml:space="preserve">поручений представительного органа муниципального образования  </t>
  </si>
  <si>
    <t>4.2.</t>
  </si>
  <si>
    <t>предложений и запросов глав муниципальных образований</t>
  </si>
  <si>
    <t>4.3.</t>
  </si>
  <si>
    <t xml:space="preserve">обращений органов прокуратуры и иных правоохранительных органов </t>
  </si>
  <si>
    <t>4.4.</t>
  </si>
  <si>
    <t>обращений граждан</t>
  </si>
  <si>
    <t>5.</t>
  </si>
  <si>
    <t>5.1.</t>
  </si>
  <si>
    <t>с контрольно-счетными органами субъектов Российской Федерации</t>
  </si>
  <si>
    <t>5.2.</t>
  </si>
  <si>
    <t>с контрольно-счетными органами муниципальных образований</t>
  </si>
  <si>
    <t>6.</t>
  </si>
  <si>
    <t>6.1.</t>
  </si>
  <si>
    <t>нарушения при формировании и исполнении бюджетов</t>
  </si>
  <si>
    <t>6.2.</t>
  </si>
  <si>
    <t>нарушения ведения бухгалтерского учета, составления и представления бухгалтерской (финансовой) отчетности</t>
  </si>
  <si>
    <t>6.3.</t>
  </si>
  <si>
    <t>нарушения в сфере управления и распоряжения муниципальной собственностью</t>
  </si>
  <si>
    <t>6.4.</t>
  </si>
  <si>
    <t>нарушения при осуществлении  муниципальных закупок и закупок отдельными видами юридических лиц</t>
  </si>
  <si>
    <t>6.5.</t>
  </si>
  <si>
    <t>иные нарушения</t>
  </si>
  <si>
    <t>6.6.</t>
  </si>
  <si>
    <t>нецелевое использование бюджетных средств</t>
  </si>
  <si>
    <t>7.</t>
  </si>
  <si>
    <t>Выявлено неэффективное использование муниципальных средств (млн. руб.)</t>
  </si>
  <si>
    <t>8.</t>
  </si>
  <si>
    <t>8.1.</t>
  </si>
  <si>
    <t>обеспечен возврат средств в бюджеты всех уровней бюджетной системы Российской Федерации (млн. руб.)</t>
  </si>
  <si>
    <t>9.</t>
  </si>
  <si>
    <t>9.1.</t>
  </si>
  <si>
    <t>количество представлений, выполненных в установленные сроки</t>
  </si>
  <si>
    <t>9.2.</t>
  </si>
  <si>
    <t>количество представлений, сроки выполнения которых не наступили</t>
  </si>
  <si>
    <t>9.3.</t>
  </si>
  <si>
    <t xml:space="preserve">количество представлений, не выполненных и выполненных не полностью </t>
  </si>
  <si>
    <t>10.</t>
  </si>
  <si>
    <t>10.1.</t>
  </si>
  <si>
    <t>количество предписаний, выполненных в установленные сроки</t>
  </si>
  <si>
    <t>10.2.</t>
  </si>
  <si>
    <t>количество предписаний, сроки выполнения которых не наступили</t>
  </si>
  <si>
    <t>10.3.</t>
  </si>
  <si>
    <t xml:space="preserve">количество предписаний, не выполненных и выполненных не полностью </t>
  </si>
  <si>
    <t>11.</t>
  </si>
  <si>
    <t>Количество направленных уведомлений о применении бюджетных мер принуждения</t>
  </si>
  <si>
    <t>12.</t>
  </si>
  <si>
    <t>Сокращено лимитов бюджетных обязательств (предоставление межбюджетных трансфертов) по результатам рассмотрения уведомлений о применении бюджетных мер принуждения (млн. руб.)</t>
  </si>
  <si>
    <t>13.</t>
  </si>
  <si>
    <t xml:space="preserve">Направлено информационных писем в органы местного самоуправления </t>
  </si>
  <si>
    <t>14.</t>
  </si>
  <si>
    <t>14.1.</t>
  </si>
  <si>
    <t>принято решений о возбуждении уголовного дела</t>
  </si>
  <si>
    <t>14.2.</t>
  </si>
  <si>
    <t>принято решений об отказе в  возбуждении уголовного дела</t>
  </si>
  <si>
    <t>14.3.</t>
  </si>
  <si>
    <t>принято решений о прекращении уголовного дела</t>
  </si>
  <si>
    <t>14.4.</t>
  </si>
  <si>
    <t>возбуждено дел об административных правонарушениях</t>
  </si>
  <si>
    <t>14.5.</t>
  </si>
  <si>
    <t>внесено протестов, представлений, постановлений и предостережений по фактам нарушений закона</t>
  </si>
  <si>
    <t>15.</t>
  </si>
  <si>
    <t>15.1.</t>
  </si>
  <si>
    <t>количество дел по административным правонарушениям, по которым судебными органами вынесены постановления по делу об административном правонарушении с назначением административного наказания</t>
  </si>
  <si>
    <t>16.</t>
  </si>
  <si>
    <t>Возбуждено дел об административных правонарушениях по обращениям контрольно-счетного органа, направленным в уполномоченные органы</t>
  </si>
  <si>
    <t>17.</t>
  </si>
  <si>
    <t>Привлечено должностных лиц к административной ответственности по делам об административных правонарушениях</t>
  </si>
  <si>
    <t>18.</t>
  </si>
  <si>
    <t>Привлечено лиц к дисциплинарной ответственности</t>
  </si>
  <si>
    <t>19.</t>
  </si>
  <si>
    <t>Штатная численность сотрудников (шт. ед.), в том числе замещающих:</t>
  </si>
  <si>
    <t>19.1.</t>
  </si>
  <si>
    <t>муниципальную должность</t>
  </si>
  <si>
    <t>19.2.</t>
  </si>
  <si>
    <t>должность муниципальной службы</t>
  </si>
  <si>
    <t>19.3.</t>
  </si>
  <si>
    <t xml:space="preserve">иные </t>
  </si>
  <si>
    <t>20.</t>
  </si>
  <si>
    <t>Фактическая численность сотрудников (чел.), в том числе замещающих:</t>
  </si>
  <si>
    <t>20.1.</t>
  </si>
  <si>
    <t>20.2.</t>
  </si>
  <si>
    <t>20.3.</t>
  </si>
  <si>
    <t>21.</t>
  </si>
  <si>
    <t>Количество соглашений о передаче полномочий по осуществлению внешнего финансового контроля городскими и сельскими поселениями на уровень муниципального района</t>
  </si>
  <si>
    <t>Проведено контрольных и экспертно-аналитических мероприятий всего, из них:</t>
  </si>
  <si>
    <t>экспертно-аналитических мероприятий (за исключением экспертиз проектов законодательных и иных нормативных правовых актов)</t>
  </si>
  <si>
    <t>Количество объектов проведенных контрольных и экспертно-аналитических мероприятий, всего, из них:</t>
  </si>
  <si>
    <t>Проведено совместных и параллельных контрольных и экспертно-аналитических мероприятий всего, из них:</t>
  </si>
  <si>
    <t>Проведено контрольных и экспертно-аналитических мероприятий по поручениям, предложениям, запросам и обращениям всего, из них на основании:</t>
  </si>
  <si>
    <t>Всего выявлено нарушений в ходе осуществления внешнего муниципального финансового контроля (млн. руб./количество), из них:</t>
  </si>
  <si>
    <t>Направлено представлений всего, в том числе:</t>
  </si>
  <si>
    <t>Направлено предписаний всего, в том числе:</t>
  </si>
  <si>
    <t>Количество материалов, направленных в ходе и по результатам проведения контрольных мероприятий в органы прокуратуры и иные правоохранительные органы, по результатам рассмотрения которых в том числе:</t>
  </si>
  <si>
    <t>Возбуждено дел об административных правонарушениях всего, из них:</t>
  </si>
  <si>
    <t>количество</t>
  </si>
  <si>
    <t>Городской округ город Белогорск</t>
  </si>
  <si>
    <t>Городской округ город Благовещенск</t>
  </si>
  <si>
    <t>Городской округ город Зея</t>
  </si>
  <si>
    <t>Городской округ рабочий поселок (пгт) Прогресс</t>
  </si>
  <si>
    <t>Городской округ город Райчихинск</t>
  </si>
  <si>
    <t>Городской округ город Свободный</t>
  </si>
  <si>
    <t>Городской округ город Тында</t>
  </si>
  <si>
    <t>Городской округ город Шимановск</t>
  </si>
  <si>
    <t xml:space="preserve">Муниципальный район Архаринский район </t>
  </si>
  <si>
    <t xml:space="preserve">Муниципальный район Белогорский район </t>
  </si>
  <si>
    <t xml:space="preserve">Муниципальный район Благовещенский район </t>
  </si>
  <si>
    <t xml:space="preserve">Муниципальный район Бурейский район </t>
  </si>
  <si>
    <t xml:space="preserve">Муниципальный район Завитинский район </t>
  </si>
  <si>
    <t xml:space="preserve">Муниципальный район Зейский район </t>
  </si>
  <si>
    <t xml:space="preserve">Муниципальный район Ивановский район </t>
  </si>
  <si>
    <t xml:space="preserve">Муниципальный район Константиновский район </t>
  </si>
  <si>
    <t xml:space="preserve">Муниципальный район Магдагачинский район </t>
  </si>
  <si>
    <t xml:space="preserve">Муниципальный район Мазановский район </t>
  </si>
  <si>
    <t xml:space="preserve">Муниципальный район Михайловский район </t>
  </si>
  <si>
    <t xml:space="preserve">Муниципальный район Ромненский район </t>
  </si>
  <si>
    <t xml:space="preserve">Муниципальный район Селемджинский район </t>
  </si>
  <si>
    <t xml:space="preserve">Муниципальный район Свободненский район </t>
  </si>
  <si>
    <t xml:space="preserve">Муниципальный район Серышевский район </t>
  </si>
  <si>
    <t xml:space="preserve">Муниципальный район Сковородинский район </t>
  </si>
  <si>
    <t xml:space="preserve">Муниципальный район Тамбовский район </t>
  </si>
  <si>
    <t xml:space="preserve">Муниципальный район Тындинский район </t>
  </si>
  <si>
    <t xml:space="preserve">Муниципальный район Шимановский район </t>
  </si>
  <si>
    <t xml:space="preserve">Муниципальный район Октябрьский район </t>
  </si>
  <si>
    <t>Устранено выявленных нарушений (млн. руб.),  в том числе:</t>
  </si>
  <si>
    <t>Городской округ город ЗАТО Циолковский</t>
  </si>
  <si>
    <t>Основные показатели деятельности контрольно-счетного органа муниципального образования по состоянию на 01.09.2019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</si>
</sst>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0_ ;\-#,##0.000\ 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5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6" sqref="G26"/>
    </sheetView>
  </sheetViews>
  <sheetFormatPr defaultRowHeight="12.75" x14ac:dyDescent="0.2"/>
  <cols>
    <col min="1" max="1" width="9.140625" style="5"/>
    <col min="2" max="2" width="61.42578125" style="8" customWidth="1"/>
    <col min="3" max="3" width="15.28515625" style="30" customWidth="1"/>
    <col min="4" max="32" width="14.28515625" style="11" customWidth="1"/>
    <col min="33" max="42" width="9.140625" style="25"/>
    <col min="43" max="16384" width="9.140625" style="6"/>
  </cols>
  <sheetData>
    <row r="1" spans="1:42" ht="42" customHeight="1" x14ac:dyDescent="0.2">
      <c r="A1" s="31" t="s">
        <v>142</v>
      </c>
      <c r="B1" s="31"/>
      <c r="C1" s="31"/>
    </row>
    <row r="2" spans="1:42" s="5" customFormat="1" ht="51" x14ac:dyDescent="0.25">
      <c r="A2" s="1" t="s">
        <v>0</v>
      </c>
      <c r="B2" s="1" t="s">
        <v>1</v>
      </c>
      <c r="C2" s="26" t="s">
        <v>2</v>
      </c>
      <c r="D2" s="12" t="s">
        <v>112</v>
      </c>
      <c r="E2" s="12" t="s">
        <v>113</v>
      </c>
      <c r="F2" s="13" t="s">
        <v>114</v>
      </c>
      <c r="G2" s="12" t="s">
        <v>115</v>
      </c>
      <c r="H2" s="12" t="s">
        <v>116</v>
      </c>
      <c r="I2" s="12" t="s">
        <v>117</v>
      </c>
      <c r="J2" s="12" t="s">
        <v>118</v>
      </c>
      <c r="K2" s="13" t="s">
        <v>141</v>
      </c>
      <c r="L2" s="12" t="s">
        <v>119</v>
      </c>
      <c r="M2" s="12" t="s">
        <v>120</v>
      </c>
      <c r="N2" s="12" t="s">
        <v>121</v>
      </c>
      <c r="O2" s="12" t="s">
        <v>122</v>
      </c>
      <c r="P2" s="13" t="s">
        <v>123</v>
      </c>
      <c r="Q2" s="12" t="s">
        <v>124</v>
      </c>
      <c r="R2" s="12" t="s">
        <v>125</v>
      </c>
      <c r="S2" s="12" t="s">
        <v>126</v>
      </c>
      <c r="T2" s="12" t="s">
        <v>127</v>
      </c>
      <c r="U2" s="12" t="s">
        <v>128</v>
      </c>
      <c r="V2" s="12" t="s">
        <v>129</v>
      </c>
      <c r="W2" s="12" t="s">
        <v>130</v>
      </c>
      <c r="X2" s="14" t="s">
        <v>139</v>
      </c>
      <c r="Y2" s="14" t="s">
        <v>131</v>
      </c>
      <c r="Z2" s="15" t="s">
        <v>132</v>
      </c>
      <c r="AA2" s="16" t="s">
        <v>133</v>
      </c>
      <c r="AB2" s="16" t="s">
        <v>134</v>
      </c>
      <c r="AC2" s="16" t="s">
        <v>135</v>
      </c>
      <c r="AD2" s="16" t="s">
        <v>136</v>
      </c>
      <c r="AE2" s="16" t="s">
        <v>137</v>
      </c>
      <c r="AF2" s="16" t="s">
        <v>138</v>
      </c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2" ht="25.5" x14ac:dyDescent="0.2">
      <c r="A3" s="2" t="s">
        <v>3</v>
      </c>
      <c r="B3" s="9" t="s">
        <v>101</v>
      </c>
      <c r="C3" s="24">
        <f>SUM(D3:AF3)</f>
        <v>675</v>
      </c>
      <c r="D3" s="17">
        <v>16</v>
      </c>
      <c r="E3" s="17">
        <v>43</v>
      </c>
      <c r="F3" s="17">
        <v>65</v>
      </c>
      <c r="G3" s="17">
        <v>13</v>
      </c>
      <c r="H3" s="17">
        <v>7</v>
      </c>
      <c r="I3" s="17">
        <v>37</v>
      </c>
      <c r="J3" s="17">
        <v>15</v>
      </c>
      <c r="K3" s="17">
        <v>10</v>
      </c>
      <c r="L3" s="17">
        <v>12</v>
      </c>
      <c r="M3" s="17">
        <v>25</v>
      </c>
      <c r="N3" s="17">
        <v>55</v>
      </c>
      <c r="O3" s="17">
        <v>4</v>
      </c>
      <c r="P3" s="17">
        <v>20</v>
      </c>
      <c r="Q3" s="17">
        <v>12</v>
      </c>
      <c r="R3" s="17">
        <v>8</v>
      </c>
      <c r="S3" s="17">
        <v>27</v>
      </c>
      <c r="T3" s="17">
        <v>25</v>
      </c>
      <c r="U3" s="17">
        <v>9</v>
      </c>
      <c r="V3" s="17">
        <v>5</v>
      </c>
      <c r="W3" s="17">
        <v>57</v>
      </c>
      <c r="X3" s="17">
        <v>25</v>
      </c>
      <c r="Y3" s="17">
        <v>23</v>
      </c>
      <c r="Z3" s="17">
        <v>16</v>
      </c>
      <c r="AA3" s="17">
        <v>15</v>
      </c>
      <c r="AB3" s="17">
        <v>30</v>
      </c>
      <c r="AC3" s="17">
        <v>11</v>
      </c>
      <c r="AD3" s="17">
        <v>38</v>
      </c>
      <c r="AE3" s="17">
        <v>28</v>
      </c>
      <c r="AF3" s="17">
        <v>24</v>
      </c>
    </row>
    <row r="4" spans="1:42" x14ac:dyDescent="0.2">
      <c r="A4" s="2" t="s">
        <v>4</v>
      </c>
      <c r="B4" s="9" t="s">
        <v>5</v>
      </c>
      <c r="C4" s="24">
        <f t="shared" ref="C4:C65" si="0">SUM(D4:AF4)</f>
        <v>216</v>
      </c>
      <c r="D4" s="17">
        <v>5</v>
      </c>
      <c r="E4" s="17">
        <v>40</v>
      </c>
      <c r="F4" s="17">
        <v>12</v>
      </c>
      <c r="G4" s="17">
        <v>1</v>
      </c>
      <c r="H4" s="17">
        <v>1</v>
      </c>
      <c r="I4" s="17">
        <v>14</v>
      </c>
      <c r="J4" s="17">
        <v>3</v>
      </c>
      <c r="K4" s="17">
        <v>6</v>
      </c>
      <c r="L4" s="17">
        <v>10</v>
      </c>
      <c r="M4" s="17">
        <v>8</v>
      </c>
      <c r="N4" s="17">
        <v>1</v>
      </c>
      <c r="O4" s="17">
        <v>4</v>
      </c>
      <c r="P4" s="17">
        <v>3</v>
      </c>
      <c r="Q4" s="17">
        <v>3</v>
      </c>
      <c r="R4" s="17">
        <v>7</v>
      </c>
      <c r="S4" s="17">
        <v>4</v>
      </c>
      <c r="T4" s="17">
        <v>4</v>
      </c>
      <c r="U4" s="17">
        <v>3</v>
      </c>
      <c r="V4" s="17">
        <v>3</v>
      </c>
      <c r="W4" s="17">
        <v>45</v>
      </c>
      <c r="X4" s="17">
        <v>2</v>
      </c>
      <c r="Y4" s="17">
        <v>4</v>
      </c>
      <c r="Z4" s="17">
        <v>7</v>
      </c>
      <c r="AA4" s="17"/>
      <c r="AB4" s="17">
        <v>9</v>
      </c>
      <c r="AC4" s="17">
        <v>1</v>
      </c>
      <c r="AD4" s="17">
        <v>13</v>
      </c>
      <c r="AE4" s="17">
        <v>3</v>
      </c>
      <c r="AF4" s="17"/>
    </row>
    <row r="5" spans="1:42" ht="25.5" x14ac:dyDescent="0.2">
      <c r="A5" s="2" t="s">
        <v>6</v>
      </c>
      <c r="B5" s="9" t="s">
        <v>102</v>
      </c>
      <c r="C5" s="24">
        <f t="shared" si="0"/>
        <v>459</v>
      </c>
      <c r="D5" s="17">
        <v>11</v>
      </c>
      <c r="E5" s="17">
        <v>3</v>
      </c>
      <c r="F5" s="17">
        <v>53</v>
      </c>
      <c r="G5" s="17">
        <v>12</v>
      </c>
      <c r="H5" s="17">
        <v>6</v>
      </c>
      <c r="I5" s="17">
        <v>23</v>
      </c>
      <c r="J5" s="17">
        <v>12</v>
      </c>
      <c r="K5" s="17">
        <v>4</v>
      </c>
      <c r="L5" s="17">
        <v>2</v>
      </c>
      <c r="M5" s="17">
        <v>17</v>
      </c>
      <c r="N5" s="17">
        <v>54</v>
      </c>
      <c r="O5" s="17"/>
      <c r="P5" s="17">
        <v>17</v>
      </c>
      <c r="Q5" s="17">
        <v>9</v>
      </c>
      <c r="R5" s="17">
        <v>1</v>
      </c>
      <c r="S5" s="17">
        <v>23</v>
      </c>
      <c r="T5" s="17">
        <v>21</v>
      </c>
      <c r="U5" s="17">
        <v>6</v>
      </c>
      <c r="V5" s="17">
        <v>2</v>
      </c>
      <c r="W5" s="17">
        <v>12</v>
      </c>
      <c r="X5" s="17">
        <v>23</v>
      </c>
      <c r="Y5" s="17">
        <v>19</v>
      </c>
      <c r="Z5" s="17">
        <v>9</v>
      </c>
      <c r="AA5" s="17">
        <v>15</v>
      </c>
      <c r="AB5" s="17">
        <v>21</v>
      </c>
      <c r="AC5" s="17">
        <v>10</v>
      </c>
      <c r="AD5" s="17">
        <v>25</v>
      </c>
      <c r="AE5" s="17">
        <v>25</v>
      </c>
      <c r="AF5" s="17">
        <v>24</v>
      </c>
    </row>
    <row r="6" spans="1:42" ht="25.5" x14ac:dyDescent="0.2">
      <c r="A6" s="2" t="s">
        <v>7</v>
      </c>
      <c r="B6" s="7" t="s">
        <v>8</v>
      </c>
      <c r="C6" s="24">
        <f t="shared" si="0"/>
        <v>434</v>
      </c>
      <c r="D6" s="17">
        <v>8</v>
      </c>
      <c r="E6" s="17">
        <v>11</v>
      </c>
      <c r="F6" s="17">
        <v>14</v>
      </c>
      <c r="G6" s="17">
        <v>6</v>
      </c>
      <c r="H6" s="17">
        <v>1</v>
      </c>
      <c r="I6" s="17">
        <v>22</v>
      </c>
      <c r="J6" s="17">
        <v>21</v>
      </c>
      <c r="K6" s="17"/>
      <c r="L6" s="17">
        <v>6</v>
      </c>
      <c r="M6" s="17">
        <v>5</v>
      </c>
      <c r="N6" s="17">
        <v>20</v>
      </c>
      <c r="O6" s="17">
        <v>84</v>
      </c>
      <c r="P6" s="17"/>
      <c r="Q6" s="17">
        <v>4</v>
      </c>
      <c r="R6" s="17">
        <v>10</v>
      </c>
      <c r="S6" s="17"/>
      <c r="T6" s="17">
        <v>2</v>
      </c>
      <c r="U6" s="17"/>
      <c r="V6" s="17">
        <v>20</v>
      </c>
      <c r="W6" s="17">
        <v>18</v>
      </c>
      <c r="X6" s="17">
        <v>17</v>
      </c>
      <c r="Y6" s="17"/>
      <c r="Z6" s="17">
        <v>27</v>
      </c>
      <c r="AA6" s="17"/>
      <c r="AB6" s="17">
        <v>25</v>
      </c>
      <c r="AC6" s="17">
        <v>10</v>
      </c>
      <c r="AD6" s="17">
        <v>61</v>
      </c>
      <c r="AE6" s="17">
        <v>18</v>
      </c>
      <c r="AF6" s="17">
        <v>24</v>
      </c>
    </row>
    <row r="7" spans="1:42" ht="25.5" x14ac:dyDescent="0.2">
      <c r="A7" s="2" t="s">
        <v>9</v>
      </c>
      <c r="B7" s="9" t="s">
        <v>103</v>
      </c>
      <c r="C7" s="24">
        <f t="shared" si="0"/>
        <v>646</v>
      </c>
      <c r="D7" s="17">
        <v>18</v>
      </c>
      <c r="E7" s="17">
        <v>43</v>
      </c>
      <c r="F7" s="17">
        <v>23</v>
      </c>
      <c r="G7" s="17">
        <v>5</v>
      </c>
      <c r="H7" s="17">
        <v>1</v>
      </c>
      <c r="I7" s="17">
        <v>17</v>
      </c>
      <c r="J7" s="17">
        <v>15</v>
      </c>
      <c r="K7" s="17">
        <v>7</v>
      </c>
      <c r="L7" s="17"/>
      <c r="M7" s="17">
        <v>33</v>
      </c>
      <c r="N7" s="17">
        <v>56</v>
      </c>
      <c r="O7" s="17">
        <v>29</v>
      </c>
      <c r="P7" s="17">
        <v>18</v>
      </c>
      <c r="Q7" s="17">
        <v>9</v>
      </c>
      <c r="R7" s="17">
        <v>9</v>
      </c>
      <c r="S7" s="17">
        <v>9</v>
      </c>
      <c r="T7" s="17">
        <v>11</v>
      </c>
      <c r="U7" s="17">
        <v>7</v>
      </c>
      <c r="V7" s="17">
        <v>17</v>
      </c>
      <c r="W7" s="17">
        <v>22</v>
      </c>
      <c r="X7" s="17">
        <v>30</v>
      </c>
      <c r="Y7" s="17">
        <v>23</v>
      </c>
      <c r="Z7" s="17">
        <v>58</v>
      </c>
      <c r="AA7" s="17">
        <v>15</v>
      </c>
      <c r="AB7" s="17">
        <v>35</v>
      </c>
      <c r="AC7" s="17">
        <v>1</v>
      </c>
      <c r="AD7" s="17">
        <v>83</v>
      </c>
      <c r="AE7" s="17">
        <v>28</v>
      </c>
      <c r="AF7" s="17">
        <v>24</v>
      </c>
    </row>
    <row r="8" spans="1:42" x14ac:dyDescent="0.2">
      <c r="A8" s="2" t="s">
        <v>10</v>
      </c>
      <c r="B8" s="9" t="s">
        <v>11</v>
      </c>
      <c r="C8" s="24">
        <f t="shared" si="0"/>
        <v>202</v>
      </c>
      <c r="D8" s="17">
        <v>7</v>
      </c>
      <c r="E8" s="17">
        <v>40</v>
      </c>
      <c r="F8" s="17">
        <v>12</v>
      </c>
      <c r="G8" s="17">
        <v>1</v>
      </c>
      <c r="H8" s="17">
        <v>1</v>
      </c>
      <c r="I8" s="17">
        <v>12</v>
      </c>
      <c r="J8" s="17">
        <v>3</v>
      </c>
      <c r="K8" s="17">
        <v>6</v>
      </c>
      <c r="L8" s="17"/>
      <c r="M8" s="17">
        <v>11</v>
      </c>
      <c r="N8" s="17">
        <v>1</v>
      </c>
      <c r="O8" s="17">
        <v>17</v>
      </c>
      <c r="P8" s="17">
        <v>10</v>
      </c>
      <c r="Q8" s="17">
        <v>3</v>
      </c>
      <c r="R8" s="17">
        <v>7</v>
      </c>
      <c r="S8" s="17">
        <v>4</v>
      </c>
      <c r="T8" s="17">
        <v>4</v>
      </c>
      <c r="U8" s="17">
        <v>3</v>
      </c>
      <c r="V8" s="17">
        <v>3</v>
      </c>
      <c r="W8" s="17">
        <v>10</v>
      </c>
      <c r="X8" s="17">
        <v>2</v>
      </c>
      <c r="Y8" s="17">
        <v>4</v>
      </c>
      <c r="Z8" s="17">
        <v>7</v>
      </c>
      <c r="AA8" s="17"/>
      <c r="AB8" s="17">
        <v>9</v>
      </c>
      <c r="AC8" s="17"/>
      <c r="AD8" s="17">
        <v>22</v>
      </c>
      <c r="AE8" s="17">
        <v>3</v>
      </c>
      <c r="AF8" s="17"/>
    </row>
    <row r="9" spans="1:42" x14ac:dyDescent="0.2">
      <c r="A9" s="2" t="s">
        <v>12</v>
      </c>
      <c r="B9" s="9" t="s">
        <v>13</v>
      </c>
      <c r="C9" s="24">
        <f t="shared" si="0"/>
        <v>444</v>
      </c>
      <c r="D9" s="17">
        <v>11</v>
      </c>
      <c r="E9" s="17">
        <v>3</v>
      </c>
      <c r="F9" s="17">
        <v>11</v>
      </c>
      <c r="G9" s="17">
        <v>4</v>
      </c>
      <c r="H9" s="17"/>
      <c r="I9" s="17">
        <v>5</v>
      </c>
      <c r="J9" s="17">
        <v>12</v>
      </c>
      <c r="K9" s="17">
        <v>1</v>
      </c>
      <c r="L9" s="17"/>
      <c r="M9" s="17">
        <v>22</v>
      </c>
      <c r="N9" s="17">
        <v>55</v>
      </c>
      <c r="O9" s="17">
        <v>12</v>
      </c>
      <c r="P9" s="17">
        <v>8</v>
      </c>
      <c r="Q9" s="17">
        <v>6</v>
      </c>
      <c r="R9" s="17">
        <v>2</v>
      </c>
      <c r="S9" s="17">
        <v>5</v>
      </c>
      <c r="T9" s="17">
        <v>7</v>
      </c>
      <c r="U9" s="17">
        <v>4</v>
      </c>
      <c r="V9" s="17">
        <v>14</v>
      </c>
      <c r="W9" s="17">
        <v>12</v>
      </c>
      <c r="X9" s="17">
        <v>28</v>
      </c>
      <c r="Y9" s="17">
        <v>19</v>
      </c>
      <c r="Z9" s="17">
        <v>51</v>
      </c>
      <c r="AA9" s="17">
        <v>15</v>
      </c>
      <c r="AB9" s="17">
        <v>26</v>
      </c>
      <c r="AC9" s="17">
        <v>1</v>
      </c>
      <c r="AD9" s="17">
        <v>61</v>
      </c>
      <c r="AE9" s="17">
        <v>25</v>
      </c>
      <c r="AF9" s="17">
        <v>24</v>
      </c>
    </row>
    <row r="10" spans="1:42" ht="38.25" x14ac:dyDescent="0.2">
      <c r="A10" s="2" t="s">
        <v>14</v>
      </c>
      <c r="B10" s="9" t="s">
        <v>105</v>
      </c>
      <c r="C10" s="24">
        <f t="shared" si="0"/>
        <v>176</v>
      </c>
      <c r="D10" s="17"/>
      <c r="E10" s="17">
        <v>6</v>
      </c>
      <c r="F10" s="17">
        <v>11</v>
      </c>
      <c r="G10" s="17"/>
      <c r="H10" s="17"/>
      <c r="I10" s="17">
        <v>1</v>
      </c>
      <c r="J10" s="17">
        <v>22</v>
      </c>
      <c r="K10" s="17">
        <v>2</v>
      </c>
      <c r="L10" s="17"/>
      <c r="M10" s="17">
        <v>4</v>
      </c>
      <c r="N10" s="17">
        <v>1</v>
      </c>
      <c r="O10" s="17"/>
      <c r="P10" s="17">
        <v>2</v>
      </c>
      <c r="Q10" s="17">
        <v>3</v>
      </c>
      <c r="R10" s="17">
        <v>9</v>
      </c>
      <c r="S10" s="17"/>
      <c r="T10" s="17">
        <v>1</v>
      </c>
      <c r="U10" s="17">
        <v>3</v>
      </c>
      <c r="V10" s="17">
        <v>25</v>
      </c>
      <c r="W10" s="17"/>
      <c r="X10" s="17">
        <v>3</v>
      </c>
      <c r="Y10" s="17">
        <v>4</v>
      </c>
      <c r="Z10" s="17"/>
      <c r="AA10" s="17"/>
      <c r="AB10" s="17">
        <v>55</v>
      </c>
      <c r="AC10" s="17"/>
      <c r="AD10" s="17">
        <v>1</v>
      </c>
      <c r="AE10" s="17">
        <v>23</v>
      </c>
      <c r="AF10" s="17"/>
    </row>
    <row r="11" spans="1:42" x14ac:dyDescent="0.2">
      <c r="A11" s="2" t="s">
        <v>15</v>
      </c>
      <c r="B11" s="9" t="s">
        <v>16</v>
      </c>
      <c r="C11" s="24">
        <f t="shared" si="0"/>
        <v>110</v>
      </c>
      <c r="D11" s="17"/>
      <c r="E11" s="17">
        <v>4</v>
      </c>
      <c r="F11" s="17">
        <v>5</v>
      </c>
      <c r="G11" s="17"/>
      <c r="H11" s="17"/>
      <c r="I11" s="17"/>
      <c r="J11" s="17">
        <v>21</v>
      </c>
      <c r="K11" s="17"/>
      <c r="L11" s="17"/>
      <c r="M11" s="17"/>
      <c r="N11" s="17"/>
      <c r="O11" s="17"/>
      <c r="P11" s="17"/>
      <c r="Q11" s="17">
        <v>3</v>
      </c>
      <c r="R11" s="17">
        <v>1</v>
      </c>
      <c r="S11" s="17"/>
      <c r="T11" s="17"/>
      <c r="U11" s="17">
        <v>3</v>
      </c>
      <c r="V11" s="17">
        <v>24</v>
      </c>
      <c r="W11" s="17"/>
      <c r="X11" s="17"/>
      <c r="Y11" s="17">
        <v>4</v>
      </c>
      <c r="Z11" s="17"/>
      <c r="AA11" s="17"/>
      <c r="AB11" s="17">
        <v>25</v>
      </c>
      <c r="AC11" s="17"/>
      <c r="AD11" s="17"/>
      <c r="AE11" s="17">
        <v>20</v>
      </c>
      <c r="AF11" s="17"/>
    </row>
    <row r="12" spans="1:42" x14ac:dyDescent="0.2">
      <c r="A12" s="2" t="s">
        <v>17</v>
      </c>
      <c r="B12" s="9" t="s">
        <v>18</v>
      </c>
      <c r="C12" s="24">
        <f t="shared" si="0"/>
        <v>57</v>
      </c>
      <c r="D12" s="17"/>
      <c r="E12" s="17">
        <v>2</v>
      </c>
      <c r="F12" s="17">
        <v>6</v>
      </c>
      <c r="G12" s="17"/>
      <c r="H12" s="17"/>
      <c r="I12" s="17"/>
      <c r="J12" s="17">
        <v>1</v>
      </c>
      <c r="K12" s="17">
        <v>1</v>
      </c>
      <c r="L12" s="17"/>
      <c r="M12" s="17">
        <v>1</v>
      </c>
      <c r="N12" s="17"/>
      <c r="O12" s="17"/>
      <c r="P12" s="17">
        <v>1</v>
      </c>
      <c r="Q12" s="17"/>
      <c r="R12" s="17">
        <v>8</v>
      </c>
      <c r="S12" s="17"/>
      <c r="T12" s="17"/>
      <c r="U12" s="17"/>
      <c r="V12" s="17">
        <v>1</v>
      </c>
      <c r="W12" s="17"/>
      <c r="X12" s="17">
        <v>2</v>
      </c>
      <c r="Y12" s="17"/>
      <c r="Z12" s="17"/>
      <c r="AA12" s="17"/>
      <c r="AB12" s="17">
        <v>30</v>
      </c>
      <c r="AC12" s="17"/>
      <c r="AD12" s="17">
        <v>1</v>
      </c>
      <c r="AE12" s="17">
        <v>3</v>
      </c>
      <c r="AF12" s="17"/>
    </row>
    <row r="13" spans="1:42" x14ac:dyDescent="0.2">
      <c r="A13" s="2" t="s">
        <v>19</v>
      </c>
      <c r="B13" s="9" t="s">
        <v>20</v>
      </c>
      <c r="C13" s="24">
        <f t="shared" si="0"/>
        <v>8</v>
      </c>
      <c r="D13" s="17"/>
      <c r="E13" s="17"/>
      <c r="F13" s="17"/>
      <c r="G13" s="17"/>
      <c r="H13" s="17"/>
      <c r="I13" s="17">
        <v>1</v>
      </c>
      <c r="J13" s="17"/>
      <c r="K13" s="17">
        <v>1</v>
      </c>
      <c r="L13" s="17"/>
      <c r="M13" s="17">
        <v>3</v>
      </c>
      <c r="N13" s="17">
        <v>1</v>
      </c>
      <c r="O13" s="17"/>
      <c r="P13" s="17"/>
      <c r="Q13" s="17"/>
      <c r="R13" s="17"/>
      <c r="S13" s="17"/>
      <c r="T13" s="17">
        <v>1</v>
      </c>
      <c r="U13" s="17"/>
      <c r="V13" s="17"/>
      <c r="W13" s="17"/>
      <c r="X13" s="17">
        <v>1</v>
      </c>
      <c r="Y13" s="17"/>
      <c r="Z13" s="17"/>
      <c r="AA13" s="17"/>
      <c r="AB13" s="17"/>
      <c r="AC13" s="17"/>
      <c r="AD13" s="17"/>
      <c r="AE13" s="17"/>
      <c r="AF13" s="17"/>
    </row>
    <row r="14" spans="1:42" x14ac:dyDescent="0.2">
      <c r="A14" s="2" t="s">
        <v>21</v>
      </c>
      <c r="B14" s="9" t="s">
        <v>22</v>
      </c>
      <c r="C14" s="24">
        <f t="shared" si="0"/>
        <v>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1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42" ht="25.5" x14ac:dyDescent="0.2">
      <c r="A15" s="2" t="s">
        <v>23</v>
      </c>
      <c r="B15" s="9" t="s">
        <v>104</v>
      </c>
      <c r="C15" s="24">
        <f t="shared" si="0"/>
        <v>8</v>
      </c>
      <c r="D15" s="17"/>
      <c r="E15" s="17"/>
      <c r="F15" s="17">
        <v>6</v>
      </c>
      <c r="G15" s="17"/>
      <c r="H15" s="17">
        <v>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42" x14ac:dyDescent="0.2">
      <c r="A16" s="2" t="s">
        <v>24</v>
      </c>
      <c r="B16" s="9" t="s">
        <v>25</v>
      </c>
      <c r="C16" s="24">
        <f t="shared" si="0"/>
        <v>0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x14ac:dyDescent="0.2">
      <c r="A17" s="2" t="s">
        <v>26</v>
      </c>
      <c r="B17" s="9" t="s">
        <v>27</v>
      </c>
      <c r="C17" s="24">
        <f t="shared" si="0"/>
        <v>2</v>
      </c>
      <c r="D17" s="17"/>
      <c r="E17" s="17"/>
      <c r="F17" s="17"/>
      <c r="G17" s="17"/>
      <c r="H17" s="17">
        <v>2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25.5" x14ac:dyDescent="0.2">
      <c r="A18" s="2" t="s">
        <v>28</v>
      </c>
      <c r="B18" s="9" t="s">
        <v>106</v>
      </c>
      <c r="C18" s="27">
        <f t="shared" si="0"/>
        <v>506.23042100000009</v>
      </c>
      <c r="D18" s="18">
        <f>D20+D22+D24+D26+D28+D30</f>
        <v>1.71</v>
      </c>
      <c r="E18" s="18">
        <f t="shared" ref="E18:AF18" si="1">E20+E22+E24+E26+E28+E30</f>
        <v>182.9</v>
      </c>
      <c r="F18" s="18">
        <f t="shared" si="1"/>
        <v>6.3999999999999995</v>
      </c>
      <c r="G18" s="18">
        <f t="shared" si="1"/>
        <v>0</v>
      </c>
      <c r="H18" s="18">
        <f t="shared" si="1"/>
        <v>0</v>
      </c>
      <c r="I18" s="19">
        <f t="shared" si="1"/>
        <v>0.8</v>
      </c>
      <c r="J18" s="18">
        <f t="shared" si="1"/>
        <v>44.76</v>
      </c>
      <c r="K18" s="18">
        <f t="shared" si="1"/>
        <v>114.91000000000001</v>
      </c>
      <c r="L18" s="18">
        <f t="shared" si="1"/>
        <v>51.6</v>
      </c>
      <c r="M18" s="18">
        <f t="shared" si="1"/>
        <v>39.1</v>
      </c>
      <c r="N18" s="18">
        <f t="shared" si="1"/>
        <v>0</v>
      </c>
      <c r="O18" s="18">
        <f t="shared" si="1"/>
        <v>0</v>
      </c>
      <c r="P18" s="18">
        <f t="shared" si="1"/>
        <v>2.9</v>
      </c>
      <c r="Q18" s="18">
        <f t="shared" si="1"/>
        <v>0.21000000000000002</v>
      </c>
      <c r="R18" s="18">
        <f t="shared" si="1"/>
        <v>2.7637999999999998</v>
      </c>
      <c r="S18" s="18">
        <f t="shared" si="1"/>
        <v>0.31</v>
      </c>
      <c r="T18" s="18">
        <f t="shared" si="1"/>
        <v>0</v>
      </c>
      <c r="U18" s="18">
        <f t="shared" si="1"/>
        <v>1.36</v>
      </c>
      <c r="V18" s="18">
        <f t="shared" si="1"/>
        <v>1.4566210000000002</v>
      </c>
      <c r="W18" s="18">
        <f t="shared" si="1"/>
        <v>2.6</v>
      </c>
      <c r="X18" s="18">
        <f t="shared" si="1"/>
        <v>0</v>
      </c>
      <c r="Y18" s="18">
        <f t="shared" si="1"/>
        <v>0.6</v>
      </c>
      <c r="Z18" s="18">
        <f t="shared" si="1"/>
        <v>3.3099999999999996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39.44</v>
      </c>
      <c r="AE18" s="18">
        <f t="shared" si="1"/>
        <v>9.1</v>
      </c>
      <c r="AF18" s="18">
        <f t="shared" si="1"/>
        <v>0</v>
      </c>
    </row>
    <row r="19" spans="1:32" x14ac:dyDescent="0.2">
      <c r="A19" s="2"/>
      <c r="B19" s="9" t="s">
        <v>111</v>
      </c>
      <c r="C19" s="24">
        <f t="shared" si="0"/>
        <v>2057.3000000000002</v>
      </c>
      <c r="D19" s="17">
        <f>D21+D23+D25+D27+D29+D31</f>
        <v>48</v>
      </c>
      <c r="E19" s="17">
        <f t="shared" ref="E19:AF19" si="2">E21+E23+E25+E27+E29+E31</f>
        <v>179</v>
      </c>
      <c r="F19" s="17">
        <f t="shared" si="2"/>
        <v>13</v>
      </c>
      <c r="G19" s="17">
        <f t="shared" si="2"/>
        <v>1</v>
      </c>
      <c r="H19" s="17">
        <f t="shared" si="2"/>
        <v>1</v>
      </c>
      <c r="I19" s="17">
        <f t="shared" si="2"/>
        <v>27</v>
      </c>
      <c r="J19" s="17">
        <f t="shared" si="2"/>
        <v>35</v>
      </c>
      <c r="K19" s="17">
        <f t="shared" si="2"/>
        <v>19</v>
      </c>
      <c r="L19" s="17">
        <f t="shared" si="2"/>
        <v>33</v>
      </c>
      <c r="M19" s="17">
        <f t="shared" si="2"/>
        <v>91</v>
      </c>
      <c r="N19" s="17">
        <f t="shared" si="2"/>
        <v>8</v>
      </c>
      <c r="O19" s="17">
        <f t="shared" si="2"/>
        <v>88</v>
      </c>
      <c r="P19" s="17">
        <f t="shared" si="2"/>
        <v>5</v>
      </c>
      <c r="Q19" s="17">
        <f t="shared" si="2"/>
        <v>5</v>
      </c>
      <c r="R19" s="17">
        <f t="shared" si="2"/>
        <v>11</v>
      </c>
      <c r="S19" s="17">
        <f t="shared" si="2"/>
        <v>76</v>
      </c>
      <c r="T19" s="17">
        <f t="shared" si="2"/>
        <v>10</v>
      </c>
      <c r="U19" s="17">
        <f t="shared" si="2"/>
        <v>6</v>
      </c>
      <c r="V19" s="17">
        <f t="shared" si="2"/>
        <v>6</v>
      </c>
      <c r="W19" s="17">
        <f t="shared" si="2"/>
        <v>30</v>
      </c>
      <c r="X19" s="17">
        <f t="shared" si="2"/>
        <v>48</v>
      </c>
      <c r="Y19" s="17">
        <f t="shared" si="2"/>
        <v>20</v>
      </c>
      <c r="Z19" s="17">
        <f t="shared" si="2"/>
        <v>207</v>
      </c>
      <c r="AA19" s="17">
        <f t="shared" si="2"/>
        <v>0</v>
      </c>
      <c r="AB19" s="17">
        <f t="shared" si="2"/>
        <v>935</v>
      </c>
      <c r="AC19" s="17">
        <f t="shared" si="2"/>
        <v>0</v>
      </c>
      <c r="AD19" s="17">
        <f t="shared" si="2"/>
        <v>88</v>
      </c>
      <c r="AE19" s="17">
        <f t="shared" si="2"/>
        <v>67.3</v>
      </c>
      <c r="AF19" s="17">
        <f t="shared" si="2"/>
        <v>0</v>
      </c>
    </row>
    <row r="20" spans="1:32" x14ac:dyDescent="0.2">
      <c r="A20" s="3" t="s">
        <v>29</v>
      </c>
      <c r="B20" s="10" t="s">
        <v>30</v>
      </c>
      <c r="C20" s="27">
        <f t="shared" si="0"/>
        <v>44.99</v>
      </c>
      <c r="D20" s="18">
        <v>0.01</v>
      </c>
      <c r="E20" s="18">
        <v>1.7</v>
      </c>
      <c r="F20" s="18">
        <v>2.2999999999999998</v>
      </c>
      <c r="G20" s="18"/>
      <c r="H20" s="18"/>
      <c r="I20" s="18"/>
      <c r="J20" s="18"/>
      <c r="K20" s="18"/>
      <c r="L20" s="18"/>
      <c r="M20" s="18">
        <v>36.200000000000003</v>
      </c>
      <c r="N20" s="18"/>
      <c r="O20" s="18"/>
      <c r="P20" s="18"/>
      <c r="Q20" s="18">
        <v>0.2</v>
      </c>
      <c r="R20" s="18"/>
      <c r="S20" s="18">
        <v>0.02</v>
      </c>
      <c r="T20" s="18"/>
      <c r="U20" s="18">
        <v>0.9</v>
      </c>
      <c r="V20" s="18"/>
      <c r="W20" s="18"/>
      <c r="X20" s="18"/>
      <c r="Y20" s="18"/>
      <c r="Z20" s="18">
        <v>2.9</v>
      </c>
      <c r="AA20" s="18"/>
      <c r="AB20" s="18"/>
      <c r="AC20" s="18"/>
      <c r="AD20" s="18">
        <v>0.76</v>
      </c>
      <c r="AE20" s="18"/>
      <c r="AF20" s="18"/>
    </row>
    <row r="21" spans="1:32" x14ac:dyDescent="0.2">
      <c r="A21" s="3"/>
      <c r="B21" s="9" t="s">
        <v>111</v>
      </c>
      <c r="C21" s="24">
        <f t="shared" si="0"/>
        <v>458.3</v>
      </c>
      <c r="D21" s="17">
        <v>28</v>
      </c>
      <c r="E21" s="17">
        <v>1</v>
      </c>
      <c r="F21" s="17">
        <v>2</v>
      </c>
      <c r="G21" s="17">
        <v>1</v>
      </c>
      <c r="H21" s="17"/>
      <c r="I21" s="17"/>
      <c r="J21" s="17">
        <v>1</v>
      </c>
      <c r="K21" s="17"/>
      <c r="L21" s="17"/>
      <c r="M21" s="17">
        <v>17</v>
      </c>
      <c r="N21" s="17">
        <v>7</v>
      </c>
      <c r="O21" s="17">
        <v>55</v>
      </c>
      <c r="P21" s="17"/>
      <c r="Q21" s="17">
        <v>1</v>
      </c>
      <c r="R21" s="17"/>
      <c r="S21" s="17">
        <v>36</v>
      </c>
      <c r="T21" s="17"/>
      <c r="U21" s="17">
        <v>2</v>
      </c>
      <c r="V21" s="17"/>
      <c r="W21" s="17"/>
      <c r="X21" s="17">
        <v>6</v>
      </c>
      <c r="Y21" s="17"/>
      <c r="Z21" s="17">
        <v>143</v>
      </c>
      <c r="AA21" s="17"/>
      <c r="AB21" s="17">
        <v>121</v>
      </c>
      <c r="AC21" s="17"/>
      <c r="AD21" s="17">
        <v>37</v>
      </c>
      <c r="AE21" s="17">
        <v>0.3</v>
      </c>
      <c r="AF21" s="17"/>
    </row>
    <row r="22" spans="1:32" ht="25.5" x14ac:dyDescent="0.2">
      <c r="A22" s="3" t="s">
        <v>31</v>
      </c>
      <c r="B22" s="10" t="s">
        <v>32</v>
      </c>
      <c r="C22" s="27">
        <f t="shared" si="0"/>
        <v>123.53472100000002</v>
      </c>
      <c r="D22" s="18">
        <v>1.7</v>
      </c>
      <c r="E22" s="18">
        <v>34.9</v>
      </c>
      <c r="F22" s="18">
        <v>0.4</v>
      </c>
      <c r="G22" s="18"/>
      <c r="H22" s="18"/>
      <c r="I22" s="18">
        <v>0.6</v>
      </c>
      <c r="J22" s="18">
        <v>44.72</v>
      </c>
      <c r="K22" s="18">
        <v>3.65</v>
      </c>
      <c r="L22" s="18">
        <v>15.4</v>
      </c>
      <c r="M22" s="18">
        <v>1.2</v>
      </c>
      <c r="N22" s="18"/>
      <c r="O22" s="18"/>
      <c r="P22" s="18"/>
      <c r="Q22" s="18">
        <v>0.01</v>
      </c>
      <c r="R22" s="18">
        <v>1.26E-2</v>
      </c>
      <c r="S22" s="18"/>
      <c r="T22" s="18"/>
      <c r="U22" s="18">
        <v>0.46</v>
      </c>
      <c r="V22" s="18">
        <v>0.19212099999999999</v>
      </c>
      <c r="W22" s="18">
        <v>0.2</v>
      </c>
      <c r="X22" s="18"/>
      <c r="Y22" s="18"/>
      <c r="Z22" s="18">
        <v>0.01</v>
      </c>
      <c r="AA22" s="18"/>
      <c r="AB22" s="18"/>
      <c r="AC22" s="18"/>
      <c r="AD22" s="18">
        <v>19.78</v>
      </c>
      <c r="AE22" s="18">
        <v>0.3</v>
      </c>
      <c r="AF22" s="18"/>
    </row>
    <row r="23" spans="1:32" x14ac:dyDescent="0.2">
      <c r="A23" s="3"/>
      <c r="B23" s="9" t="s">
        <v>111</v>
      </c>
      <c r="C23" s="24">
        <f t="shared" si="0"/>
        <v>1158</v>
      </c>
      <c r="D23" s="17">
        <v>18</v>
      </c>
      <c r="E23" s="17">
        <v>10</v>
      </c>
      <c r="F23" s="17">
        <v>2</v>
      </c>
      <c r="G23" s="17"/>
      <c r="H23" s="17"/>
      <c r="I23" s="17">
        <v>17</v>
      </c>
      <c r="J23" s="17">
        <v>18</v>
      </c>
      <c r="K23" s="17">
        <v>9</v>
      </c>
      <c r="L23" s="17">
        <v>28</v>
      </c>
      <c r="M23" s="17">
        <v>30</v>
      </c>
      <c r="N23" s="17">
        <v>1</v>
      </c>
      <c r="O23" s="17">
        <v>29</v>
      </c>
      <c r="P23" s="17"/>
      <c r="Q23" s="17">
        <v>4</v>
      </c>
      <c r="R23" s="17">
        <v>2</v>
      </c>
      <c r="S23" s="17">
        <v>19</v>
      </c>
      <c r="T23" s="17">
        <v>10</v>
      </c>
      <c r="U23" s="17">
        <v>4</v>
      </c>
      <c r="V23" s="17">
        <v>1</v>
      </c>
      <c r="W23" s="17">
        <v>22</v>
      </c>
      <c r="X23" s="17">
        <v>36</v>
      </c>
      <c r="Y23" s="17">
        <v>12</v>
      </c>
      <c r="Z23" s="17">
        <v>59</v>
      </c>
      <c r="AA23" s="17"/>
      <c r="AB23" s="17">
        <v>803</v>
      </c>
      <c r="AC23" s="17"/>
      <c r="AD23" s="17">
        <v>15</v>
      </c>
      <c r="AE23" s="17">
        <v>9</v>
      </c>
      <c r="AF23" s="17"/>
    </row>
    <row r="24" spans="1:32" ht="25.5" x14ac:dyDescent="0.2">
      <c r="A24" s="3" t="s">
        <v>33</v>
      </c>
      <c r="B24" s="10" t="s">
        <v>34</v>
      </c>
      <c r="C24" s="27">
        <f t="shared" si="0"/>
        <v>297.57160099999999</v>
      </c>
      <c r="D24" s="18"/>
      <c r="E24" s="18">
        <v>125.9</v>
      </c>
      <c r="F24" s="18">
        <v>1.2</v>
      </c>
      <c r="G24" s="18"/>
      <c r="H24" s="18"/>
      <c r="I24" s="18">
        <v>0.2</v>
      </c>
      <c r="J24" s="18">
        <v>0.04</v>
      </c>
      <c r="K24" s="18">
        <v>102.23</v>
      </c>
      <c r="L24" s="18">
        <v>36.200000000000003</v>
      </c>
      <c r="M24" s="18">
        <v>1.4</v>
      </c>
      <c r="N24" s="18"/>
      <c r="O24" s="18"/>
      <c r="P24" s="18">
        <v>2.9</v>
      </c>
      <c r="Q24" s="18"/>
      <c r="R24" s="18">
        <v>0.25030000000000002</v>
      </c>
      <c r="S24" s="18"/>
      <c r="T24" s="18"/>
      <c r="U24" s="18"/>
      <c r="V24" s="18">
        <v>0.15130099999999999</v>
      </c>
      <c r="W24" s="18"/>
      <c r="X24" s="18"/>
      <c r="Y24" s="18">
        <v>0.6</v>
      </c>
      <c r="Z24" s="18">
        <v>0.3</v>
      </c>
      <c r="AA24" s="18"/>
      <c r="AB24" s="18"/>
      <c r="AC24" s="18"/>
      <c r="AD24" s="18">
        <v>18.899999999999999</v>
      </c>
      <c r="AE24" s="18">
        <v>7.3</v>
      </c>
      <c r="AF24" s="18"/>
    </row>
    <row r="25" spans="1:32" x14ac:dyDescent="0.2">
      <c r="A25" s="3"/>
      <c r="B25" s="9" t="s">
        <v>111</v>
      </c>
      <c r="C25" s="24">
        <f t="shared" si="0"/>
        <v>73</v>
      </c>
      <c r="D25" s="17">
        <v>1</v>
      </c>
      <c r="E25" s="17">
        <v>9</v>
      </c>
      <c r="F25" s="17">
        <v>4</v>
      </c>
      <c r="G25" s="17"/>
      <c r="H25" s="17"/>
      <c r="I25" s="17">
        <v>1</v>
      </c>
      <c r="J25" s="17">
        <v>6</v>
      </c>
      <c r="K25" s="17">
        <v>3</v>
      </c>
      <c r="L25" s="17">
        <v>5</v>
      </c>
      <c r="M25" s="17">
        <v>4</v>
      </c>
      <c r="N25" s="17"/>
      <c r="O25" s="17"/>
      <c r="P25" s="17">
        <v>5</v>
      </c>
      <c r="Q25" s="17"/>
      <c r="R25" s="17">
        <v>3</v>
      </c>
      <c r="S25" s="17"/>
      <c r="T25" s="17"/>
      <c r="U25" s="17"/>
      <c r="V25" s="17">
        <v>1</v>
      </c>
      <c r="W25" s="17"/>
      <c r="X25" s="17"/>
      <c r="Y25" s="17">
        <v>4</v>
      </c>
      <c r="Z25" s="17">
        <v>1</v>
      </c>
      <c r="AA25" s="17"/>
      <c r="AB25" s="17"/>
      <c r="AC25" s="17"/>
      <c r="AD25" s="17">
        <v>19</v>
      </c>
      <c r="AE25" s="17">
        <v>7</v>
      </c>
      <c r="AF25" s="17"/>
    </row>
    <row r="26" spans="1:32" ht="25.5" x14ac:dyDescent="0.2">
      <c r="A26" s="3" t="s">
        <v>35</v>
      </c>
      <c r="B26" s="10" t="s">
        <v>36</v>
      </c>
      <c r="C26" s="27">
        <f t="shared" si="0"/>
        <v>11.682999999999998</v>
      </c>
      <c r="D26" s="18"/>
      <c r="E26" s="18"/>
      <c r="F26" s="18">
        <v>1.8</v>
      </c>
      <c r="G26" s="18"/>
      <c r="H26" s="18"/>
      <c r="I26" s="18"/>
      <c r="J26" s="18"/>
      <c r="K26" s="18">
        <v>6.45</v>
      </c>
      <c r="L26" s="18"/>
      <c r="M26" s="18"/>
      <c r="N26" s="18"/>
      <c r="O26" s="18"/>
      <c r="P26" s="18"/>
      <c r="Q26" s="18"/>
      <c r="R26" s="18">
        <v>1.5429999999999999</v>
      </c>
      <c r="S26" s="18">
        <v>0.28999999999999998</v>
      </c>
      <c r="T26" s="18"/>
      <c r="U26" s="18"/>
      <c r="V26" s="18"/>
      <c r="W26" s="18">
        <v>1.6</v>
      </c>
      <c r="X26" s="18"/>
      <c r="Y26" s="18"/>
      <c r="Z26" s="18"/>
      <c r="AA26" s="18"/>
      <c r="AB26" s="18"/>
      <c r="AC26" s="18"/>
      <c r="AD26" s="18"/>
      <c r="AE26" s="18"/>
      <c r="AF26" s="18"/>
    </row>
    <row r="27" spans="1:32" x14ac:dyDescent="0.2">
      <c r="A27" s="3"/>
      <c r="B27" s="9" t="s">
        <v>111</v>
      </c>
      <c r="C27" s="24">
        <f t="shared" si="0"/>
        <v>69</v>
      </c>
      <c r="D27" s="17"/>
      <c r="E27" s="17">
        <v>1</v>
      </c>
      <c r="F27" s="17">
        <v>3</v>
      </c>
      <c r="G27" s="17"/>
      <c r="H27" s="17"/>
      <c r="I27" s="17"/>
      <c r="J27" s="17">
        <v>1</v>
      </c>
      <c r="K27" s="17">
        <v>1</v>
      </c>
      <c r="L27" s="17"/>
      <c r="M27" s="17">
        <v>2</v>
      </c>
      <c r="N27" s="17"/>
      <c r="O27" s="17">
        <v>4</v>
      </c>
      <c r="P27" s="17"/>
      <c r="Q27" s="17"/>
      <c r="R27" s="17">
        <v>2</v>
      </c>
      <c r="S27" s="17">
        <v>21</v>
      </c>
      <c r="T27" s="17"/>
      <c r="U27" s="17"/>
      <c r="V27" s="17"/>
      <c r="W27" s="17">
        <v>2</v>
      </c>
      <c r="X27" s="17"/>
      <c r="Y27" s="17">
        <v>4</v>
      </c>
      <c r="Z27" s="17"/>
      <c r="AA27" s="17"/>
      <c r="AB27" s="17">
        <v>11</v>
      </c>
      <c r="AC27" s="17"/>
      <c r="AD27" s="17">
        <v>17</v>
      </c>
      <c r="AE27" s="17"/>
      <c r="AF27" s="17"/>
    </row>
    <row r="28" spans="1:32" x14ac:dyDescent="0.2">
      <c r="A28" s="3" t="s">
        <v>37</v>
      </c>
      <c r="B28" s="10" t="s">
        <v>38</v>
      </c>
      <c r="C28" s="27">
        <f t="shared" si="0"/>
        <v>26.545662</v>
      </c>
      <c r="D28" s="18"/>
      <c r="E28" s="18">
        <v>20.399999999999999</v>
      </c>
      <c r="F28" s="18">
        <v>0.7</v>
      </c>
      <c r="G28" s="18"/>
      <c r="H28" s="18"/>
      <c r="I28" s="18"/>
      <c r="J28" s="18"/>
      <c r="K28" s="18">
        <v>2.58</v>
      </c>
      <c r="L28" s="18"/>
      <c r="M28" s="18">
        <v>0.3</v>
      </c>
      <c r="N28" s="18"/>
      <c r="O28" s="18"/>
      <c r="P28" s="18"/>
      <c r="Q28" s="18"/>
      <c r="R28" s="18">
        <v>6.7000000000000004E-2</v>
      </c>
      <c r="S28" s="18"/>
      <c r="T28" s="18"/>
      <c r="U28" s="18"/>
      <c r="V28" s="18">
        <v>0.19866200000000001</v>
      </c>
      <c r="W28" s="18">
        <v>0.8</v>
      </c>
      <c r="X28" s="18"/>
      <c r="Y28" s="18"/>
      <c r="Z28" s="18"/>
      <c r="AA28" s="18"/>
      <c r="AB28" s="18"/>
      <c r="AC28" s="18"/>
      <c r="AD28" s="18"/>
      <c r="AE28" s="18">
        <v>1.5</v>
      </c>
      <c r="AF28" s="18"/>
    </row>
    <row r="29" spans="1:32" x14ac:dyDescent="0.2">
      <c r="A29" s="3"/>
      <c r="B29" s="9" t="s">
        <v>111</v>
      </c>
      <c r="C29" s="24">
        <f t="shared" si="0"/>
        <v>292</v>
      </c>
      <c r="D29" s="17">
        <v>1</v>
      </c>
      <c r="E29" s="17">
        <v>158</v>
      </c>
      <c r="F29" s="17">
        <v>2</v>
      </c>
      <c r="G29" s="17"/>
      <c r="H29" s="17">
        <v>1</v>
      </c>
      <c r="I29" s="17">
        <v>9</v>
      </c>
      <c r="J29" s="17">
        <v>9</v>
      </c>
      <c r="K29" s="17">
        <v>6</v>
      </c>
      <c r="L29" s="17"/>
      <c r="M29" s="17">
        <v>38</v>
      </c>
      <c r="N29" s="17"/>
      <c r="O29" s="17"/>
      <c r="P29" s="17"/>
      <c r="Q29" s="17"/>
      <c r="R29" s="17">
        <v>3</v>
      </c>
      <c r="S29" s="17"/>
      <c r="T29" s="17"/>
      <c r="U29" s="17"/>
      <c r="V29" s="17">
        <v>2</v>
      </c>
      <c r="W29" s="17">
        <v>6</v>
      </c>
      <c r="X29" s="17">
        <v>6</v>
      </c>
      <c r="Y29" s="17"/>
      <c r="Z29" s="17"/>
      <c r="AA29" s="17"/>
      <c r="AB29" s="17"/>
      <c r="AC29" s="17"/>
      <c r="AD29" s="17"/>
      <c r="AE29" s="17">
        <v>51</v>
      </c>
      <c r="AF29" s="17"/>
    </row>
    <row r="30" spans="1:32" x14ac:dyDescent="0.2">
      <c r="A30" s="3" t="s">
        <v>39</v>
      </c>
      <c r="B30" s="10" t="s">
        <v>40</v>
      </c>
      <c r="C30" s="28">
        <f t="shared" si="0"/>
        <v>1.905437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v>0.89090000000000003</v>
      </c>
      <c r="S30" s="20"/>
      <c r="T30" s="20"/>
      <c r="U30" s="20"/>
      <c r="V30" s="20">
        <v>0.91453700000000004</v>
      </c>
      <c r="W30" s="20"/>
      <c r="X30" s="20"/>
      <c r="Y30" s="20"/>
      <c r="Z30" s="20">
        <v>0.1</v>
      </c>
      <c r="AA30" s="20"/>
      <c r="AB30" s="20"/>
      <c r="AC30" s="20"/>
      <c r="AD30" s="20"/>
      <c r="AE30" s="20"/>
      <c r="AF30" s="20"/>
    </row>
    <row r="31" spans="1:32" x14ac:dyDescent="0.2">
      <c r="A31" s="3"/>
      <c r="B31" s="9" t="s">
        <v>111</v>
      </c>
      <c r="C31" s="24">
        <f t="shared" si="0"/>
        <v>7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>
        <v>1</v>
      </c>
      <c r="S31" s="17"/>
      <c r="T31" s="17"/>
      <c r="U31" s="17"/>
      <c r="V31" s="17">
        <v>2</v>
      </c>
      <c r="W31" s="17"/>
      <c r="X31" s="17"/>
      <c r="Y31" s="17"/>
      <c r="Z31" s="17">
        <v>4</v>
      </c>
      <c r="AA31" s="17"/>
      <c r="AB31" s="17"/>
      <c r="AC31" s="17"/>
      <c r="AD31" s="17"/>
      <c r="AE31" s="17"/>
      <c r="AF31" s="17"/>
    </row>
    <row r="32" spans="1:32" ht="25.5" x14ac:dyDescent="0.2">
      <c r="A32" s="3" t="s">
        <v>41</v>
      </c>
      <c r="B32" s="10" t="s">
        <v>42</v>
      </c>
      <c r="C32" s="27">
        <f t="shared" si="0"/>
        <v>102.1658</v>
      </c>
      <c r="D32" s="18"/>
      <c r="E32" s="18">
        <v>93.3</v>
      </c>
      <c r="F32" s="18"/>
      <c r="G32" s="18"/>
      <c r="H32" s="18"/>
      <c r="I32" s="18">
        <v>0.2</v>
      </c>
      <c r="J32" s="18"/>
      <c r="K32" s="18"/>
      <c r="L32" s="18"/>
      <c r="M32" s="18">
        <v>0.02</v>
      </c>
      <c r="N32" s="18"/>
      <c r="O32" s="18"/>
      <c r="P32" s="18"/>
      <c r="Q32" s="18">
        <v>5.7</v>
      </c>
      <c r="R32" s="18">
        <v>1.7458</v>
      </c>
      <c r="S32" s="18"/>
      <c r="T32" s="18"/>
      <c r="U32" s="18">
        <v>0.2</v>
      </c>
      <c r="V32" s="18"/>
      <c r="W32" s="18"/>
      <c r="X32" s="18"/>
      <c r="Y32" s="18"/>
      <c r="Z32" s="18"/>
      <c r="AA32" s="18"/>
      <c r="AB32" s="18"/>
      <c r="AC32" s="18"/>
      <c r="AD32" s="18">
        <v>0.6</v>
      </c>
      <c r="AE32" s="18">
        <v>0.4</v>
      </c>
      <c r="AF32" s="18"/>
    </row>
    <row r="33" spans="1:32" x14ac:dyDescent="0.2">
      <c r="A33" s="4" t="s">
        <v>43</v>
      </c>
      <c r="B33" s="9" t="s">
        <v>140</v>
      </c>
      <c r="C33" s="27">
        <f t="shared" si="0"/>
        <v>170.57761600000001</v>
      </c>
      <c r="D33" s="18"/>
      <c r="E33" s="18">
        <v>119.4</v>
      </c>
      <c r="F33" s="18">
        <v>6.4</v>
      </c>
      <c r="G33" s="18"/>
      <c r="H33" s="18"/>
      <c r="I33" s="18">
        <v>0.6</v>
      </c>
      <c r="J33" s="18">
        <v>0.11</v>
      </c>
      <c r="K33" s="18"/>
      <c r="L33" s="18"/>
      <c r="M33" s="18">
        <v>37.700000000000003</v>
      </c>
      <c r="N33" s="18"/>
      <c r="O33" s="18"/>
      <c r="P33" s="18"/>
      <c r="Q33" s="18">
        <v>0.01</v>
      </c>
      <c r="R33" s="18">
        <v>0.90349999999999997</v>
      </c>
      <c r="S33" s="18">
        <v>0.01</v>
      </c>
      <c r="T33" s="18"/>
      <c r="U33" s="18">
        <v>1.2</v>
      </c>
      <c r="V33" s="18">
        <v>1.1641159999999999</v>
      </c>
      <c r="W33" s="18">
        <v>2.6</v>
      </c>
      <c r="X33" s="18"/>
      <c r="Y33" s="18"/>
      <c r="Z33" s="18"/>
      <c r="AA33" s="18"/>
      <c r="AB33" s="18"/>
      <c r="AC33" s="18"/>
      <c r="AD33" s="18">
        <v>0.08</v>
      </c>
      <c r="AE33" s="18">
        <v>0.4</v>
      </c>
      <c r="AF33" s="18"/>
    </row>
    <row r="34" spans="1:32" ht="25.5" x14ac:dyDescent="0.2">
      <c r="A34" s="2" t="s">
        <v>44</v>
      </c>
      <c r="B34" s="9" t="s">
        <v>45</v>
      </c>
      <c r="C34" s="27">
        <f t="shared" si="0"/>
        <v>3.3821629999999998</v>
      </c>
      <c r="D34" s="18"/>
      <c r="E34" s="18"/>
      <c r="F34" s="18">
        <v>0.3</v>
      </c>
      <c r="G34" s="18"/>
      <c r="H34" s="18"/>
      <c r="I34" s="18"/>
      <c r="J34" s="18">
        <v>0.04</v>
      </c>
      <c r="K34" s="18"/>
      <c r="L34" s="18"/>
      <c r="M34" s="18"/>
      <c r="N34" s="18"/>
      <c r="O34" s="18"/>
      <c r="P34" s="18"/>
      <c r="Q34" s="18">
        <v>0.01</v>
      </c>
      <c r="R34" s="18">
        <v>0.90349999999999997</v>
      </c>
      <c r="S34" s="18"/>
      <c r="T34" s="18"/>
      <c r="U34" s="18"/>
      <c r="V34" s="18">
        <v>0.128663</v>
      </c>
      <c r="W34" s="18"/>
      <c r="X34" s="18"/>
      <c r="Y34" s="18"/>
      <c r="Z34" s="18"/>
      <c r="AA34" s="18"/>
      <c r="AB34" s="18"/>
      <c r="AC34" s="18"/>
      <c r="AD34" s="18"/>
      <c r="AE34" s="18">
        <v>2</v>
      </c>
      <c r="AF34" s="18"/>
    </row>
    <row r="35" spans="1:32" x14ac:dyDescent="0.2">
      <c r="A35" s="2" t="s">
        <v>46</v>
      </c>
      <c r="B35" s="9" t="s">
        <v>107</v>
      </c>
      <c r="C35" s="24">
        <f t="shared" si="0"/>
        <v>114</v>
      </c>
      <c r="D35" s="17">
        <v>4</v>
      </c>
      <c r="E35" s="17">
        <v>14</v>
      </c>
      <c r="F35" s="17">
        <v>11</v>
      </c>
      <c r="G35" s="17"/>
      <c r="H35" s="17"/>
      <c r="I35" s="17">
        <v>2</v>
      </c>
      <c r="J35" s="17">
        <v>6</v>
      </c>
      <c r="K35" s="17">
        <v>6</v>
      </c>
      <c r="L35" s="17"/>
      <c r="M35" s="17">
        <v>9</v>
      </c>
      <c r="N35" s="17">
        <v>8</v>
      </c>
      <c r="O35" s="17"/>
      <c r="P35" s="17">
        <v>1</v>
      </c>
      <c r="Q35" s="17">
        <v>2</v>
      </c>
      <c r="R35" s="17">
        <v>4</v>
      </c>
      <c r="S35" s="17">
        <v>4</v>
      </c>
      <c r="T35" s="17"/>
      <c r="U35" s="17">
        <v>3</v>
      </c>
      <c r="V35" s="17">
        <v>3</v>
      </c>
      <c r="W35" s="17">
        <v>6</v>
      </c>
      <c r="X35" s="17"/>
      <c r="Y35" s="17">
        <v>1</v>
      </c>
      <c r="Z35" s="17">
        <v>8</v>
      </c>
      <c r="AA35" s="17"/>
      <c r="AB35" s="17">
        <v>12</v>
      </c>
      <c r="AC35" s="17"/>
      <c r="AD35" s="17">
        <v>9</v>
      </c>
      <c r="AE35" s="17">
        <v>1</v>
      </c>
      <c r="AF35" s="17"/>
    </row>
    <row r="36" spans="1:32" x14ac:dyDescent="0.2">
      <c r="A36" s="2" t="s">
        <v>47</v>
      </c>
      <c r="B36" s="9" t="s">
        <v>48</v>
      </c>
      <c r="C36" s="24">
        <f t="shared" si="0"/>
        <v>77</v>
      </c>
      <c r="D36" s="17">
        <v>4</v>
      </c>
      <c r="E36" s="17">
        <v>8</v>
      </c>
      <c r="F36" s="17">
        <v>10</v>
      </c>
      <c r="G36" s="17"/>
      <c r="H36" s="17"/>
      <c r="I36" s="17">
        <v>2</v>
      </c>
      <c r="J36" s="17">
        <v>3</v>
      </c>
      <c r="K36" s="17">
        <v>4</v>
      </c>
      <c r="L36" s="17"/>
      <c r="M36" s="17">
        <v>5</v>
      </c>
      <c r="N36" s="17">
        <v>8</v>
      </c>
      <c r="O36" s="17"/>
      <c r="P36" s="17">
        <v>1</v>
      </c>
      <c r="Q36" s="17">
        <v>1</v>
      </c>
      <c r="R36" s="17">
        <v>1</v>
      </c>
      <c r="S36" s="17">
        <v>4</v>
      </c>
      <c r="T36" s="17"/>
      <c r="U36" s="17">
        <v>2</v>
      </c>
      <c r="V36" s="17">
        <v>2</v>
      </c>
      <c r="W36" s="17">
        <v>4</v>
      </c>
      <c r="X36" s="17"/>
      <c r="Y36" s="17">
        <v>1</v>
      </c>
      <c r="Z36" s="17">
        <v>3</v>
      </c>
      <c r="AA36" s="17"/>
      <c r="AB36" s="17">
        <v>5</v>
      </c>
      <c r="AC36" s="17"/>
      <c r="AD36" s="17">
        <v>8</v>
      </c>
      <c r="AE36" s="17">
        <v>1</v>
      </c>
      <c r="AF36" s="17"/>
    </row>
    <row r="37" spans="1:32" x14ac:dyDescent="0.2">
      <c r="A37" s="2" t="s">
        <v>49</v>
      </c>
      <c r="B37" s="9" t="s">
        <v>50</v>
      </c>
      <c r="C37" s="24">
        <f t="shared" si="0"/>
        <v>17</v>
      </c>
      <c r="D37" s="17"/>
      <c r="E37" s="17"/>
      <c r="F37" s="17">
        <v>1</v>
      </c>
      <c r="G37" s="17"/>
      <c r="H37" s="17"/>
      <c r="I37" s="17"/>
      <c r="J37" s="17"/>
      <c r="K37" s="17">
        <v>1</v>
      </c>
      <c r="L37" s="17"/>
      <c r="M37" s="17"/>
      <c r="N37" s="17"/>
      <c r="O37" s="17"/>
      <c r="P37" s="17"/>
      <c r="Q37" s="17">
        <v>1</v>
      </c>
      <c r="R37" s="17">
        <v>2</v>
      </c>
      <c r="S37" s="17"/>
      <c r="T37" s="17"/>
      <c r="U37" s="17"/>
      <c r="V37" s="17">
        <v>1</v>
      </c>
      <c r="W37" s="17">
        <v>2</v>
      </c>
      <c r="X37" s="17"/>
      <c r="Y37" s="17"/>
      <c r="Z37" s="17">
        <v>1</v>
      </c>
      <c r="AA37" s="17"/>
      <c r="AB37" s="17">
        <v>7</v>
      </c>
      <c r="AC37" s="17"/>
      <c r="AD37" s="17">
        <v>1</v>
      </c>
      <c r="AE37" s="17"/>
      <c r="AF37" s="17"/>
    </row>
    <row r="38" spans="1:32" ht="25.5" x14ac:dyDescent="0.2">
      <c r="A38" s="2" t="s">
        <v>51</v>
      </c>
      <c r="B38" s="9" t="s">
        <v>52</v>
      </c>
      <c r="C38" s="24">
        <f t="shared" si="0"/>
        <v>20</v>
      </c>
      <c r="D38" s="17"/>
      <c r="E38" s="17">
        <v>6</v>
      </c>
      <c r="F38" s="17"/>
      <c r="G38" s="17"/>
      <c r="H38" s="17"/>
      <c r="I38" s="17"/>
      <c r="J38" s="17">
        <v>3</v>
      </c>
      <c r="K38" s="17">
        <v>1</v>
      </c>
      <c r="L38" s="17"/>
      <c r="M38" s="17">
        <v>4</v>
      </c>
      <c r="N38" s="17"/>
      <c r="O38" s="17"/>
      <c r="P38" s="17"/>
      <c r="Q38" s="17"/>
      <c r="R38" s="17">
        <v>1</v>
      </c>
      <c r="S38" s="17"/>
      <c r="T38" s="17"/>
      <c r="U38" s="17">
        <v>1</v>
      </c>
      <c r="V38" s="17"/>
      <c r="W38" s="17"/>
      <c r="X38" s="17"/>
      <c r="Y38" s="17"/>
      <c r="Z38" s="17">
        <v>4</v>
      </c>
      <c r="AA38" s="17"/>
      <c r="AB38" s="17"/>
      <c r="AC38" s="17"/>
      <c r="AD38" s="17"/>
      <c r="AE38" s="17"/>
      <c r="AF38" s="17"/>
    </row>
    <row r="39" spans="1:32" x14ac:dyDescent="0.2">
      <c r="A39" s="2" t="s">
        <v>53</v>
      </c>
      <c r="B39" s="9" t="s">
        <v>108</v>
      </c>
      <c r="C39" s="24">
        <f t="shared" si="0"/>
        <v>5</v>
      </c>
      <c r="D39" s="17"/>
      <c r="E39" s="17"/>
      <c r="F39" s="17"/>
      <c r="G39" s="17"/>
      <c r="H39" s="17"/>
      <c r="I39" s="17"/>
      <c r="J39" s="17">
        <v>1</v>
      </c>
      <c r="K39" s="17">
        <v>2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1</v>
      </c>
      <c r="AA39" s="17"/>
      <c r="AB39" s="17"/>
      <c r="AC39" s="17"/>
      <c r="AD39" s="17">
        <v>1</v>
      </c>
      <c r="AE39" s="17"/>
      <c r="AF39" s="17"/>
    </row>
    <row r="40" spans="1:32" x14ac:dyDescent="0.2">
      <c r="A40" s="2" t="s">
        <v>54</v>
      </c>
      <c r="B40" s="9" t="s">
        <v>55</v>
      </c>
      <c r="C40" s="24">
        <f t="shared" si="0"/>
        <v>2</v>
      </c>
      <c r="D40" s="17"/>
      <c r="E40" s="17"/>
      <c r="F40" s="17"/>
      <c r="G40" s="17"/>
      <c r="H40" s="17"/>
      <c r="I40" s="17"/>
      <c r="J40" s="17"/>
      <c r="K40" s="17">
        <v>1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>
        <v>1</v>
      </c>
      <c r="AE40" s="17"/>
      <c r="AF40" s="17"/>
    </row>
    <row r="41" spans="1:32" x14ac:dyDescent="0.2">
      <c r="A41" s="2" t="s">
        <v>56</v>
      </c>
      <c r="B41" s="9" t="s">
        <v>57</v>
      </c>
      <c r="C41" s="24">
        <f t="shared" si="0"/>
        <v>0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1:32" x14ac:dyDescent="0.2">
      <c r="A42" s="2" t="s">
        <v>58</v>
      </c>
      <c r="B42" s="9" t="s">
        <v>59</v>
      </c>
      <c r="C42" s="24">
        <f t="shared" si="0"/>
        <v>3</v>
      </c>
      <c r="D42" s="17"/>
      <c r="E42" s="17"/>
      <c r="F42" s="17"/>
      <c r="G42" s="17"/>
      <c r="H42" s="17"/>
      <c r="I42" s="17"/>
      <c r="J42" s="17">
        <v>1</v>
      </c>
      <c r="K42" s="17">
        <v>1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>
        <v>1</v>
      </c>
      <c r="AA42" s="17"/>
      <c r="AB42" s="17"/>
      <c r="AC42" s="17"/>
      <c r="AD42" s="17"/>
      <c r="AE42" s="17"/>
      <c r="AF42" s="17"/>
    </row>
    <row r="43" spans="1:32" ht="25.5" x14ac:dyDescent="0.2">
      <c r="A43" s="2" t="s">
        <v>60</v>
      </c>
      <c r="B43" s="9" t="s">
        <v>61</v>
      </c>
      <c r="C43" s="24">
        <f t="shared" si="0"/>
        <v>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1:32" ht="38.25" x14ac:dyDescent="0.2">
      <c r="A44" s="2" t="s">
        <v>62</v>
      </c>
      <c r="B44" s="9" t="s">
        <v>63</v>
      </c>
      <c r="C44" s="29">
        <f t="shared" si="0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</row>
    <row r="45" spans="1:32" ht="25.5" x14ac:dyDescent="0.2">
      <c r="A45" s="2" t="s">
        <v>64</v>
      </c>
      <c r="B45" s="9" t="s">
        <v>65</v>
      </c>
      <c r="C45" s="24">
        <f t="shared" si="0"/>
        <v>270</v>
      </c>
      <c r="D45" s="17">
        <v>7</v>
      </c>
      <c r="E45" s="17">
        <v>7</v>
      </c>
      <c r="F45" s="17">
        <v>12</v>
      </c>
      <c r="G45" s="17"/>
      <c r="H45" s="17">
        <v>13</v>
      </c>
      <c r="I45" s="17"/>
      <c r="J45" s="17"/>
      <c r="K45" s="17">
        <v>2</v>
      </c>
      <c r="L45" s="17">
        <v>3</v>
      </c>
      <c r="M45" s="17">
        <v>25</v>
      </c>
      <c r="N45" s="17">
        <v>13</v>
      </c>
      <c r="O45" s="17">
        <v>16</v>
      </c>
      <c r="P45" s="17">
        <v>14</v>
      </c>
      <c r="Q45" s="17">
        <v>29</v>
      </c>
      <c r="R45" s="17">
        <v>36</v>
      </c>
      <c r="S45" s="17">
        <v>20</v>
      </c>
      <c r="T45" s="17">
        <v>5</v>
      </c>
      <c r="U45" s="17"/>
      <c r="V45" s="17">
        <v>26</v>
      </c>
      <c r="W45" s="17">
        <v>14</v>
      </c>
      <c r="X45" s="17">
        <v>16</v>
      </c>
      <c r="Y45" s="17"/>
      <c r="Z45" s="17"/>
      <c r="AA45" s="17"/>
      <c r="AB45" s="17">
        <v>12</v>
      </c>
      <c r="AC45" s="17"/>
      <c r="AD45" s="17"/>
      <c r="AE45" s="17"/>
      <c r="AF45" s="17"/>
    </row>
    <row r="46" spans="1:32" ht="51" x14ac:dyDescent="0.2">
      <c r="A46" s="2" t="s">
        <v>66</v>
      </c>
      <c r="B46" s="9" t="s">
        <v>109</v>
      </c>
      <c r="C46" s="24">
        <f t="shared" si="0"/>
        <v>58</v>
      </c>
      <c r="D46" s="17"/>
      <c r="E46" s="17">
        <v>2</v>
      </c>
      <c r="F46" s="17"/>
      <c r="G46" s="17"/>
      <c r="H46" s="17"/>
      <c r="I46" s="17"/>
      <c r="J46" s="17">
        <v>4</v>
      </c>
      <c r="K46" s="17">
        <v>6</v>
      </c>
      <c r="L46" s="17"/>
      <c r="M46" s="17">
        <v>34</v>
      </c>
      <c r="N46" s="17">
        <v>1</v>
      </c>
      <c r="O46" s="17"/>
      <c r="P46" s="17">
        <v>1</v>
      </c>
      <c r="Q46" s="17">
        <v>3</v>
      </c>
      <c r="R46" s="17">
        <v>1</v>
      </c>
      <c r="S46" s="17"/>
      <c r="T46" s="17">
        <v>1</v>
      </c>
      <c r="U46" s="17"/>
      <c r="V46" s="17">
        <v>1</v>
      </c>
      <c r="W46" s="17"/>
      <c r="X46" s="17"/>
      <c r="Y46" s="17"/>
      <c r="Z46" s="17">
        <v>4</v>
      </c>
      <c r="AA46" s="17"/>
      <c r="AB46" s="17"/>
      <c r="AC46" s="17"/>
      <c r="AD46" s="17"/>
      <c r="AE46" s="17"/>
      <c r="AF46" s="17"/>
    </row>
    <row r="47" spans="1:32" x14ac:dyDescent="0.2">
      <c r="A47" s="2" t="s">
        <v>67</v>
      </c>
      <c r="B47" s="9" t="s">
        <v>68</v>
      </c>
      <c r="C47" s="24">
        <f t="shared" si="0"/>
        <v>3</v>
      </c>
      <c r="D47" s="17"/>
      <c r="E47" s="17"/>
      <c r="F47" s="17"/>
      <c r="G47" s="17"/>
      <c r="H47" s="17"/>
      <c r="I47" s="17"/>
      <c r="J47" s="17"/>
      <c r="K47" s="17">
        <v>2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>
        <v>1</v>
      </c>
      <c r="W47" s="17"/>
      <c r="X47" s="17"/>
      <c r="Y47" s="17"/>
      <c r="Z47" s="17"/>
      <c r="AA47" s="17"/>
      <c r="AB47" s="17"/>
      <c r="AC47" s="17"/>
      <c r="AD47" s="17"/>
      <c r="AE47" s="17"/>
      <c r="AF47" s="17"/>
    </row>
    <row r="48" spans="1:32" x14ac:dyDescent="0.2">
      <c r="A48" s="2" t="s">
        <v>69</v>
      </c>
      <c r="B48" s="9" t="s">
        <v>70</v>
      </c>
      <c r="C48" s="24">
        <f t="shared" si="0"/>
        <v>4</v>
      </c>
      <c r="D48" s="17"/>
      <c r="E48" s="17">
        <v>1</v>
      </c>
      <c r="F48" s="17"/>
      <c r="G48" s="17"/>
      <c r="H48" s="17"/>
      <c r="I48" s="17"/>
      <c r="J48" s="17"/>
      <c r="K48" s="17">
        <v>1</v>
      </c>
      <c r="L48" s="17"/>
      <c r="M48" s="17"/>
      <c r="N48" s="17"/>
      <c r="O48" s="17"/>
      <c r="P48" s="17"/>
      <c r="Q48" s="17"/>
      <c r="R48" s="17">
        <v>1</v>
      </c>
      <c r="S48" s="17"/>
      <c r="T48" s="17"/>
      <c r="U48" s="17"/>
      <c r="V48" s="17"/>
      <c r="W48" s="17"/>
      <c r="X48" s="17"/>
      <c r="Y48" s="17"/>
      <c r="Z48" s="17">
        <v>1</v>
      </c>
      <c r="AA48" s="17"/>
      <c r="AB48" s="17"/>
      <c r="AC48" s="17"/>
      <c r="AD48" s="17"/>
      <c r="AE48" s="17"/>
      <c r="AF48" s="17"/>
    </row>
    <row r="49" spans="1:32" x14ac:dyDescent="0.2">
      <c r="A49" s="2" t="s">
        <v>71</v>
      </c>
      <c r="B49" s="9" t="s">
        <v>72</v>
      </c>
      <c r="C49" s="24">
        <f t="shared" si="0"/>
        <v>1</v>
      </c>
      <c r="D49" s="17"/>
      <c r="E49" s="17"/>
      <c r="F49" s="17"/>
      <c r="G49" s="17"/>
      <c r="H49" s="17"/>
      <c r="I49" s="17"/>
      <c r="J49" s="17"/>
      <c r="K49" s="17">
        <v>1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</row>
    <row r="50" spans="1:32" x14ac:dyDescent="0.2">
      <c r="A50" s="2" t="s">
        <v>73</v>
      </c>
      <c r="B50" s="9" t="s">
        <v>74</v>
      </c>
      <c r="C50" s="24">
        <f t="shared" si="0"/>
        <v>0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</row>
    <row r="51" spans="1:32" ht="25.5" x14ac:dyDescent="0.2">
      <c r="A51" s="2" t="s">
        <v>75</v>
      </c>
      <c r="B51" s="9" t="s">
        <v>76</v>
      </c>
      <c r="C51" s="24">
        <f t="shared" si="0"/>
        <v>2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>
        <v>2</v>
      </c>
      <c r="AA51" s="17"/>
      <c r="AB51" s="17"/>
      <c r="AC51" s="17"/>
      <c r="AD51" s="17"/>
      <c r="AE51" s="17"/>
      <c r="AF51" s="17"/>
    </row>
    <row r="52" spans="1:32" x14ac:dyDescent="0.2">
      <c r="A52" s="2" t="s">
        <v>77</v>
      </c>
      <c r="B52" s="9" t="s">
        <v>110</v>
      </c>
      <c r="C52" s="24">
        <f t="shared" si="0"/>
        <v>4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>
        <v>1</v>
      </c>
      <c r="W52" s="17"/>
      <c r="X52" s="17"/>
      <c r="Y52" s="17"/>
      <c r="Z52" s="17">
        <v>3</v>
      </c>
      <c r="AA52" s="17"/>
      <c r="AB52" s="17"/>
      <c r="AC52" s="17"/>
      <c r="AD52" s="17"/>
      <c r="AE52" s="17"/>
      <c r="AF52" s="17"/>
    </row>
    <row r="53" spans="1:32" ht="51" x14ac:dyDescent="0.2">
      <c r="A53" s="2" t="s">
        <v>78</v>
      </c>
      <c r="B53" s="9" t="s">
        <v>79</v>
      </c>
      <c r="C53" s="24">
        <f t="shared" si="0"/>
        <v>4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>
        <v>1</v>
      </c>
      <c r="W53" s="17"/>
      <c r="X53" s="17"/>
      <c r="Y53" s="17"/>
      <c r="Z53" s="17">
        <v>3</v>
      </c>
      <c r="AA53" s="17"/>
      <c r="AB53" s="17"/>
      <c r="AC53" s="17"/>
      <c r="AD53" s="17"/>
      <c r="AE53" s="17"/>
      <c r="AF53" s="17"/>
    </row>
    <row r="54" spans="1:32" ht="25.5" x14ac:dyDescent="0.2">
      <c r="A54" s="2" t="s">
        <v>80</v>
      </c>
      <c r="B54" s="9" t="s">
        <v>81</v>
      </c>
      <c r="C54" s="24">
        <f t="shared" si="0"/>
        <v>2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>
        <v>1</v>
      </c>
      <c r="S54" s="17"/>
      <c r="T54" s="17"/>
      <c r="U54" s="17"/>
      <c r="V54" s="17"/>
      <c r="W54" s="17"/>
      <c r="X54" s="17"/>
      <c r="Y54" s="17"/>
      <c r="Z54" s="17">
        <v>1</v>
      </c>
      <c r="AA54" s="17"/>
      <c r="AB54" s="17"/>
      <c r="AC54" s="17"/>
      <c r="AD54" s="17"/>
      <c r="AE54" s="17"/>
      <c r="AF54" s="17"/>
    </row>
    <row r="55" spans="1:32" ht="25.5" x14ac:dyDescent="0.2">
      <c r="A55" s="2" t="s">
        <v>82</v>
      </c>
      <c r="B55" s="9" t="s">
        <v>83</v>
      </c>
      <c r="C55" s="24">
        <f t="shared" si="0"/>
        <v>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>
        <v>3</v>
      </c>
      <c r="Q55" s="17"/>
      <c r="R55" s="17"/>
      <c r="S55" s="17"/>
      <c r="T55" s="17"/>
      <c r="U55" s="17"/>
      <c r="V55" s="17">
        <v>1</v>
      </c>
      <c r="W55" s="17"/>
      <c r="X55" s="17"/>
      <c r="Y55" s="17"/>
      <c r="Z55" s="17">
        <v>2</v>
      </c>
      <c r="AA55" s="17"/>
      <c r="AB55" s="17"/>
      <c r="AC55" s="17"/>
      <c r="AD55" s="17"/>
      <c r="AE55" s="17"/>
      <c r="AF55" s="17"/>
    </row>
    <row r="56" spans="1:32" x14ac:dyDescent="0.2">
      <c r="A56" s="2" t="s">
        <v>84</v>
      </c>
      <c r="B56" s="9" t="s">
        <v>85</v>
      </c>
      <c r="C56" s="24">
        <f t="shared" si="0"/>
        <v>42</v>
      </c>
      <c r="D56" s="17"/>
      <c r="E56" s="17">
        <v>19</v>
      </c>
      <c r="F56" s="17">
        <v>7</v>
      </c>
      <c r="G56" s="17"/>
      <c r="H56" s="17"/>
      <c r="I56" s="17"/>
      <c r="J56" s="17">
        <v>1</v>
      </c>
      <c r="K56" s="17"/>
      <c r="L56" s="17"/>
      <c r="M56" s="17"/>
      <c r="N56" s="17"/>
      <c r="O56" s="17"/>
      <c r="P56" s="17">
        <v>3</v>
      </c>
      <c r="Q56" s="17"/>
      <c r="R56" s="17"/>
      <c r="S56" s="17"/>
      <c r="T56" s="17"/>
      <c r="U56" s="17"/>
      <c r="V56" s="17">
        <v>1</v>
      </c>
      <c r="W56" s="17"/>
      <c r="X56" s="17"/>
      <c r="Y56" s="17"/>
      <c r="Z56" s="17"/>
      <c r="AA56" s="17"/>
      <c r="AB56" s="17">
        <v>5</v>
      </c>
      <c r="AC56" s="17"/>
      <c r="AD56" s="17">
        <v>4</v>
      </c>
      <c r="AE56" s="17">
        <v>2</v>
      </c>
      <c r="AF56" s="17"/>
    </row>
    <row r="57" spans="1:32" s="25" customFormat="1" ht="20.25" customHeight="1" x14ac:dyDescent="0.2">
      <c r="A57" s="12" t="s">
        <v>86</v>
      </c>
      <c r="B57" s="23" t="s">
        <v>87</v>
      </c>
      <c r="C57" s="24">
        <f t="shared" si="0"/>
        <v>63</v>
      </c>
      <c r="D57" s="17">
        <v>3</v>
      </c>
      <c r="E57" s="17">
        <v>13</v>
      </c>
      <c r="F57" s="17">
        <v>2</v>
      </c>
      <c r="G57" s="17">
        <v>2</v>
      </c>
      <c r="H57" s="17">
        <v>1</v>
      </c>
      <c r="I57" s="17">
        <v>2</v>
      </c>
      <c r="J57" s="17">
        <v>3</v>
      </c>
      <c r="K57" s="17">
        <v>2</v>
      </c>
      <c r="L57" s="17">
        <v>1</v>
      </c>
      <c r="M57" s="17">
        <v>2</v>
      </c>
      <c r="N57" s="17">
        <v>2</v>
      </c>
      <c r="O57" s="17">
        <v>2</v>
      </c>
      <c r="P57" s="17">
        <v>1</v>
      </c>
      <c r="Q57" s="17">
        <v>2</v>
      </c>
      <c r="R57" s="17">
        <v>2</v>
      </c>
      <c r="S57" s="17">
        <v>2</v>
      </c>
      <c r="T57" s="17">
        <v>1</v>
      </c>
      <c r="U57" s="17">
        <v>1</v>
      </c>
      <c r="V57" s="17">
        <v>2</v>
      </c>
      <c r="W57" s="17">
        <v>2</v>
      </c>
      <c r="X57" s="17">
        <v>1</v>
      </c>
      <c r="Y57" s="17">
        <v>2</v>
      </c>
      <c r="Z57" s="17">
        <v>3</v>
      </c>
      <c r="AA57" s="17">
        <v>1</v>
      </c>
      <c r="AB57" s="17">
        <v>2</v>
      </c>
      <c r="AC57" s="17">
        <v>1</v>
      </c>
      <c r="AD57" s="17">
        <v>3</v>
      </c>
      <c r="AE57" s="17">
        <v>1</v>
      </c>
      <c r="AF57" s="17">
        <v>1</v>
      </c>
    </row>
    <row r="58" spans="1:32" x14ac:dyDescent="0.2">
      <c r="A58" s="2" t="s">
        <v>88</v>
      </c>
      <c r="B58" s="9" t="s">
        <v>89</v>
      </c>
      <c r="C58" s="24">
        <f t="shared" si="0"/>
        <v>0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</row>
    <row r="59" spans="1:32" x14ac:dyDescent="0.2">
      <c r="A59" s="2" t="s">
        <v>90</v>
      </c>
      <c r="B59" s="9" t="s">
        <v>91</v>
      </c>
      <c r="C59" s="24">
        <f t="shared" si="0"/>
        <v>61</v>
      </c>
      <c r="D59" s="17">
        <v>3</v>
      </c>
      <c r="E59" s="17">
        <v>13</v>
      </c>
      <c r="F59" s="17">
        <v>2</v>
      </c>
      <c r="G59" s="17">
        <v>2</v>
      </c>
      <c r="H59" s="17">
        <v>1</v>
      </c>
      <c r="I59" s="17">
        <v>2</v>
      </c>
      <c r="J59" s="17">
        <v>2</v>
      </c>
      <c r="K59" s="17">
        <v>2</v>
      </c>
      <c r="L59" s="17">
        <v>1</v>
      </c>
      <c r="M59" s="17">
        <v>2</v>
      </c>
      <c r="N59" s="17">
        <v>1</v>
      </c>
      <c r="O59" s="17">
        <v>2</v>
      </c>
      <c r="P59" s="17">
        <v>1</v>
      </c>
      <c r="Q59" s="17">
        <v>2</v>
      </c>
      <c r="R59" s="17">
        <v>2</v>
      </c>
      <c r="S59" s="17">
        <v>2</v>
      </c>
      <c r="T59" s="17">
        <v>1</v>
      </c>
      <c r="U59" s="17">
        <v>1</v>
      </c>
      <c r="V59" s="17">
        <v>2</v>
      </c>
      <c r="W59" s="17">
        <v>2</v>
      </c>
      <c r="X59" s="17">
        <v>1</v>
      </c>
      <c r="Y59" s="17">
        <v>2</v>
      </c>
      <c r="Z59" s="17">
        <v>3</v>
      </c>
      <c r="AA59" s="17">
        <v>1</v>
      </c>
      <c r="AB59" s="17">
        <v>2</v>
      </c>
      <c r="AC59" s="17">
        <v>1</v>
      </c>
      <c r="AD59" s="17">
        <v>3</v>
      </c>
      <c r="AE59" s="17">
        <v>1</v>
      </c>
      <c r="AF59" s="17">
        <v>1</v>
      </c>
    </row>
    <row r="60" spans="1:32" x14ac:dyDescent="0.2">
      <c r="A60" s="2" t="s">
        <v>92</v>
      </c>
      <c r="B60" s="9" t="s">
        <v>93</v>
      </c>
      <c r="C60" s="24">
        <f t="shared" si="0"/>
        <v>2</v>
      </c>
      <c r="D60" s="17"/>
      <c r="E60" s="17"/>
      <c r="F60" s="17"/>
      <c r="G60" s="17"/>
      <c r="H60" s="17"/>
      <c r="I60" s="17"/>
      <c r="J60" s="17">
        <v>1</v>
      </c>
      <c r="K60" s="17"/>
      <c r="L60" s="17"/>
      <c r="M60" s="17"/>
      <c r="N60" s="17">
        <v>1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20.25" customHeight="1" x14ac:dyDescent="0.2">
      <c r="A61" s="2" t="s">
        <v>94</v>
      </c>
      <c r="B61" s="9" t="s">
        <v>95</v>
      </c>
      <c r="C61" s="24">
        <f t="shared" si="0"/>
        <v>59</v>
      </c>
      <c r="D61" s="17">
        <v>3</v>
      </c>
      <c r="E61" s="17">
        <v>13</v>
      </c>
      <c r="F61" s="17">
        <v>2</v>
      </c>
      <c r="G61" s="17">
        <v>1</v>
      </c>
      <c r="H61" s="17">
        <v>1</v>
      </c>
      <c r="I61" s="17">
        <v>1</v>
      </c>
      <c r="J61" s="17">
        <v>3</v>
      </c>
      <c r="K61" s="17">
        <v>2</v>
      </c>
      <c r="L61" s="17">
        <v>1</v>
      </c>
      <c r="M61" s="17">
        <v>2</v>
      </c>
      <c r="N61" s="17">
        <v>1</v>
      </c>
      <c r="O61" s="17">
        <v>2</v>
      </c>
      <c r="P61" s="17">
        <v>1</v>
      </c>
      <c r="Q61" s="17">
        <v>1</v>
      </c>
      <c r="R61" s="17">
        <v>2</v>
      </c>
      <c r="S61" s="17">
        <v>2</v>
      </c>
      <c r="T61" s="17">
        <v>1</v>
      </c>
      <c r="U61" s="17">
        <v>1</v>
      </c>
      <c r="V61" s="17">
        <v>2</v>
      </c>
      <c r="W61" s="17">
        <v>2</v>
      </c>
      <c r="X61" s="17">
        <v>1</v>
      </c>
      <c r="Y61" s="17">
        <v>2</v>
      </c>
      <c r="Z61" s="17">
        <v>3</v>
      </c>
      <c r="AA61" s="17">
        <v>1</v>
      </c>
      <c r="AB61" s="17">
        <v>2</v>
      </c>
      <c r="AC61" s="17">
        <v>1</v>
      </c>
      <c r="AD61" s="17">
        <v>3</v>
      </c>
      <c r="AE61" s="17">
        <v>1</v>
      </c>
      <c r="AF61" s="17">
        <v>1</v>
      </c>
    </row>
    <row r="62" spans="1:32" x14ac:dyDescent="0.2">
      <c r="A62" s="2" t="s">
        <v>96</v>
      </c>
      <c r="B62" s="9" t="s">
        <v>89</v>
      </c>
      <c r="C62" s="24">
        <f t="shared" si="0"/>
        <v>0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x14ac:dyDescent="0.2">
      <c r="A63" s="2" t="s">
        <v>97</v>
      </c>
      <c r="B63" s="9" t="s">
        <v>91</v>
      </c>
      <c r="C63" s="24">
        <f t="shared" si="0"/>
        <v>58</v>
      </c>
      <c r="D63" s="17">
        <v>3</v>
      </c>
      <c r="E63" s="17">
        <v>13</v>
      </c>
      <c r="F63" s="17">
        <v>2</v>
      </c>
      <c r="G63" s="17">
        <v>1</v>
      </c>
      <c r="H63" s="17">
        <v>1</v>
      </c>
      <c r="I63" s="17">
        <v>1</v>
      </c>
      <c r="J63" s="17">
        <v>2</v>
      </c>
      <c r="K63" s="17">
        <v>2</v>
      </c>
      <c r="L63" s="17">
        <v>1</v>
      </c>
      <c r="M63" s="17">
        <v>2</v>
      </c>
      <c r="N63" s="17">
        <v>1</v>
      </c>
      <c r="O63" s="17">
        <v>2</v>
      </c>
      <c r="P63" s="17">
        <v>1</v>
      </c>
      <c r="Q63" s="17">
        <v>1</v>
      </c>
      <c r="R63" s="17">
        <v>2</v>
      </c>
      <c r="S63" s="17">
        <v>2</v>
      </c>
      <c r="T63" s="17">
        <v>1</v>
      </c>
      <c r="U63" s="17">
        <v>1</v>
      </c>
      <c r="V63" s="17">
        <v>2</v>
      </c>
      <c r="W63" s="17">
        <v>2</v>
      </c>
      <c r="X63" s="17">
        <v>1</v>
      </c>
      <c r="Y63" s="17">
        <v>2</v>
      </c>
      <c r="Z63" s="17">
        <v>3</v>
      </c>
      <c r="AA63" s="17">
        <v>1</v>
      </c>
      <c r="AB63" s="17">
        <v>2</v>
      </c>
      <c r="AC63" s="17">
        <v>1</v>
      </c>
      <c r="AD63" s="17">
        <v>3</v>
      </c>
      <c r="AE63" s="17">
        <v>1</v>
      </c>
      <c r="AF63" s="17">
        <v>1</v>
      </c>
    </row>
    <row r="64" spans="1:32" x14ac:dyDescent="0.2">
      <c r="A64" s="2" t="s">
        <v>98</v>
      </c>
      <c r="B64" s="9" t="s">
        <v>93</v>
      </c>
      <c r="C64" s="24">
        <f t="shared" si="0"/>
        <v>1</v>
      </c>
      <c r="D64" s="17"/>
      <c r="E64" s="17"/>
      <c r="F64" s="17"/>
      <c r="G64" s="17"/>
      <c r="H64" s="17"/>
      <c r="I64" s="17"/>
      <c r="J64" s="17">
        <v>1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38.25" x14ac:dyDescent="0.2">
      <c r="A65" s="2" t="s">
        <v>99</v>
      </c>
      <c r="B65" s="9" t="s">
        <v>100</v>
      </c>
      <c r="C65" s="24">
        <f t="shared" si="0"/>
        <v>183</v>
      </c>
      <c r="D65" s="17"/>
      <c r="E65" s="17"/>
      <c r="F65" s="17"/>
      <c r="G65" s="17"/>
      <c r="H65" s="17"/>
      <c r="I65" s="17">
        <v>1</v>
      </c>
      <c r="J65" s="17"/>
      <c r="K65" s="17"/>
      <c r="L65" s="17"/>
      <c r="M65" s="17">
        <v>16</v>
      </c>
      <c r="N65" s="17">
        <v>13</v>
      </c>
      <c r="O65" s="22">
        <v>11</v>
      </c>
      <c r="P65" s="17"/>
      <c r="Q65" s="17"/>
      <c r="R65" s="17"/>
      <c r="S65" s="17"/>
      <c r="T65" s="17">
        <v>11</v>
      </c>
      <c r="U65" s="22">
        <v>1</v>
      </c>
      <c r="V65" s="17">
        <v>13</v>
      </c>
      <c r="W65" s="17">
        <v>11</v>
      </c>
      <c r="X65" s="17">
        <v>14</v>
      </c>
      <c r="Y65" s="22">
        <v>9</v>
      </c>
      <c r="Z65" s="17">
        <v>10</v>
      </c>
      <c r="AA65" s="17">
        <v>15</v>
      </c>
      <c r="AB65" s="17">
        <v>15</v>
      </c>
      <c r="AC65" s="17"/>
      <c r="AD65" s="17">
        <v>11</v>
      </c>
      <c r="AE65" s="17">
        <v>20</v>
      </c>
      <c r="AF65" s="17">
        <v>12</v>
      </c>
    </row>
  </sheetData>
  <mergeCells count="1">
    <mergeCell ref="A1:C1"/>
  </mergeCells>
  <pageMargins left="0.7" right="0.7" top="0.75" bottom="0.75" header="0.3" footer="0.3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DNS</cp:lastModifiedBy>
  <cp:lastPrinted>2019-09-19T06:45:46Z</cp:lastPrinted>
  <dcterms:created xsi:type="dcterms:W3CDTF">2019-05-13T01:00:36Z</dcterms:created>
  <dcterms:modified xsi:type="dcterms:W3CDTF">2019-09-19T06:45:51Z</dcterms:modified>
</cp:coreProperties>
</file>